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35" windowHeight="4050" tabRatio="785" activeTab="0"/>
  </bookViews>
  <sheets>
    <sheet name="Housing Wage" sheetId="1" r:id="rId1"/>
    <sheet name="FMR " sheetId="2" r:id="rId2"/>
    <sheet name="Population Size" sheetId="3" r:id="rId3"/>
    <sheet name="Minimum Wage Workers" sheetId="4" r:id="rId4"/>
    <sheet name="Renter Wage" sheetId="5" r:id="rId5"/>
    <sheet name="SSI" sheetId="6" r:id="rId6"/>
    <sheet name="Income" sheetId="7" r:id="rId7"/>
    <sheet name="Renter Median" sheetId="8" r:id="rId8"/>
    <sheet name="ALL DATA" sheetId="9" r:id="rId9"/>
    <sheet name="Data Notes" sheetId="10" r:id="rId10"/>
  </sheets>
  <definedNames>
    <definedName name="OL___COUNTY_VALUES__done_">#REF!</definedName>
  </definedNames>
  <calcPr fullCalcOnLoad="1"/>
</workbook>
</file>

<file path=xl/sharedStrings.xml><?xml version="1.0" encoding="utf-8"?>
<sst xmlns="http://schemas.openxmlformats.org/spreadsheetml/2006/main" count="1505" uniqueCount="214">
  <si>
    <t>STNAME</t>
  </si>
  <si>
    <t>ST</t>
  </si>
  <si>
    <t>TYPE</t>
  </si>
  <si>
    <t>COUNTY/METRO</t>
  </si>
  <si>
    <t>Minimum wage</t>
  </si>
  <si>
    <t>Estimated mean renter wage</t>
  </si>
  <si>
    <t>SSI monthly payment</t>
  </si>
  <si>
    <t>Zero bedroom FMR</t>
  </si>
  <si>
    <t>One bedroom FMR</t>
  </si>
  <si>
    <t>Two bedroom FMR</t>
  </si>
  <si>
    <t>Three bedroom FMR</t>
  </si>
  <si>
    <t>Four bedroom FMR</t>
  </si>
  <si>
    <t>Annual AMI</t>
  </si>
  <si>
    <t>Monthly AMI</t>
  </si>
  <si>
    <t>30% of AMI (Extremely Low Income)</t>
  </si>
  <si>
    <t>Rent affordable at 30% of AMI</t>
  </si>
  <si>
    <t>Rent affordable at 50% of AMI</t>
  </si>
  <si>
    <t>Rent affordable at 80% of AMI</t>
  </si>
  <si>
    <t>Rent affordable at median income</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</si>
  <si>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</si>
  <si>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</si>
  <si>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</si>
  <si>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</si>
  <si>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</si>
  <si>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</si>
  <si>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</si>
  <si>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</si>
  <si>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Percent of AMI needed to afford 0 bdrm FMR</t>
  </si>
  <si>
    <t>Percent of AMI needed to afford 1 bdrm FMR</t>
  </si>
  <si>
    <t>Percent of AMI needed to afford 2 bdrm FMR</t>
  </si>
  <si>
    <t>Percent of AMI needed to afford 3 bdrm FMR</t>
  </si>
  <si>
    <t>Percent of AMI needed to afford 4 bdrm FMR</t>
  </si>
  <si>
    <t>Housing Wage for 0 bdrm FMR</t>
  </si>
  <si>
    <t>Housing Wage for 1 bdrm FMR</t>
  </si>
  <si>
    <t>Housing Wage for 2 bdrm FMR</t>
  </si>
  <si>
    <t>Housing Wage for 3 bdrm FMR</t>
  </si>
  <si>
    <t>Housing Wage for 4 bdrm FMR</t>
  </si>
  <si>
    <t>0 bdrm housing wage as % of min wage</t>
  </si>
  <si>
    <t>1 bdrm housing wage as % of min wage</t>
  </si>
  <si>
    <t>2 bdrm housing wage as % of min wage</t>
  </si>
  <si>
    <t>3 bdrm housing wage as % of min wage</t>
  </si>
  <si>
    <t>4 bdrm housing wage as % of min wage</t>
  </si>
  <si>
    <t>0 bdrm housing wage as % of mean renter wage</t>
  </si>
  <si>
    <t>1 bdrm housing wage as % of mean renter wage</t>
  </si>
  <si>
    <t>2 bdrm housing wage as % of mean renter wage</t>
  </si>
  <si>
    <t>3 bdrm housing wage as % of mean renter wage</t>
  </si>
  <si>
    <t>4 bdrm housing wage as % of mean renter wage</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</si>
  <si>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</si>
  <si>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</si>
  <si>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</si>
  <si>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</si>
  <si>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</si>
  <si>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</si>
  <si>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</si>
  <si>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</si>
  <si>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</si>
  <si>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</si>
  <si>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Full-time jobs at min. wage needed to afford 0 bdrm FMR</t>
  </si>
  <si>
    <t>Full-time jobs at min. wage needed to afford 1 bdrm FMR</t>
  </si>
  <si>
    <t>Full-time jobs at min. wage needed to afford 2 bdrm FMR</t>
  </si>
  <si>
    <t>Full-time jobs at min. wage needed to afford 3 bdrm FMR</t>
  </si>
  <si>
    <t>Full-time jobs at min. wage needed to afford 4 bdrm FMR</t>
  </si>
  <si>
    <t>Full-time jobs at mean renter wage needed to afford 0 bdrm FMR</t>
  </si>
  <si>
    <t>Full-time jobs at mean renter wage needed to afford 1 bdrm FMR</t>
  </si>
  <si>
    <t>Full-time jobs at mean renter wage needed to afford 2 bdrm FMR</t>
  </si>
  <si>
    <t>Full-time jobs at mean renter wage needed to afford 3 bdrm FMR</t>
  </si>
  <si>
    <t>Full-time jobs at mean renter wage needed to afford 4 bdrm FMR</t>
  </si>
  <si>
    <t>Estimated renter median income</t>
  </si>
  <si>
    <t>Rent affordable at renter median income</t>
  </si>
  <si>
    <t>Percent of median renter income needed to afford 2 bdrm FMR</t>
  </si>
  <si>
    <r>
      <t xml:space="preserve">How to Use the Numbers When Discussing                            </t>
    </r>
    <r>
      <rPr>
        <b/>
        <i/>
        <sz val="12"/>
        <rFont val="Arial"/>
        <family val="2"/>
      </rPr>
      <t>Out of Reach</t>
    </r>
  </si>
  <si>
    <t>Where the Numbers Come From</t>
  </si>
  <si>
    <t>Total</t>
  </si>
  <si>
    <t>Renter</t>
  </si>
  <si>
    <t>% Renter</t>
  </si>
  <si>
    <t>Annual</t>
  </si>
  <si>
    <t>Monthly</t>
  </si>
  <si>
    <r>
      <t xml:space="preserve">30% of AMI </t>
    </r>
    <r>
      <rPr>
        <vertAlign val="superscript"/>
        <sz val="10"/>
        <rFont val="Arial"/>
        <family val="2"/>
      </rPr>
      <t>2</t>
    </r>
  </si>
  <si>
    <r>
      <t xml:space="preserve">Maximum Affordable </t>
    </r>
    <r>
      <rPr>
        <b/>
        <vertAlign val="superscript"/>
        <sz val="10"/>
        <rFont val="Arial"/>
        <family val="2"/>
      </rPr>
      <t>3</t>
    </r>
    <r>
      <rPr>
        <b/>
        <sz val="10"/>
        <rFont val="Arial"/>
        <family val="2"/>
      </rPr>
      <t xml:space="preserve"> Monthly Housing </t>
    </r>
  </si>
  <si>
    <t>Cost by % of Family AMI</t>
  </si>
  <si>
    <t>Zero-Bedroom</t>
  </si>
  <si>
    <t>Developed by HUD annually.  See Appendix B.</t>
  </si>
  <si>
    <t>One-Bedroom</t>
  </si>
  <si>
    <t>Two-Bedroom</t>
  </si>
  <si>
    <t>Three-Bedroom</t>
  </si>
  <si>
    <t>Four-Bedroom</t>
  </si>
  <si>
    <t>Annual Income Needed to Afford FMR</t>
  </si>
  <si>
    <t>Percent of Family AMI Needed to Afford FMR</t>
  </si>
  <si>
    <r>
      <t xml:space="preserve">Estimated Median </t>
    </r>
    <r>
      <rPr>
        <vertAlign val="superscript"/>
        <sz val="10"/>
        <rFont val="Arial"/>
        <family val="2"/>
      </rPr>
      <t>5</t>
    </r>
  </si>
  <si>
    <t>Percent Needed for Two-Bedroom FMR</t>
  </si>
  <si>
    <t>Rent Affordable at Median</t>
  </si>
  <si>
    <r>
      <t xml:space="preserve">Estimated Mean Renter Wage </t>
    </r>
    <r>
      <rPr>
        <vertAlign val="superscript"/>
        <sz val="10"/>
        <rFont val="Arial"/>
        <family val="2"/>
      </rPr>
      <t>7</t>
    </r>
  </si>
  <si>
    <t>Rent Affordable at Mean Wage</t>
  </si>
  <si>
    <t>Minimum Wage</t>
  </si>
  <si>
    <t>Rent Affordable at Minimum Wage</t>
  </si>
  <si>
    <t>If one wage-earner holds a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</si>
  <si>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</si>
  <si>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Monthly SSI Payment</t>
  </si>
  <si>
    <t>Rent Affordable at SSI</t>
  </si>
  <si>
    <t>Housing Wage as % of Minimum Wage</t>
  </si>
  <si>
    <t>Housing Wage as % of Mean Renter Wage</t>
  </si>
  <si>
    <t xml:space="preserve">Work Hours/Week at Minimum Wage </t>
  </si>
  <si>
    <t>Needed to Afford FMR</t>
  </si>
  <si>
    <t xml:space="preserve">Work Hours/Week at Mean Renter Wage </t>
  </si>
  <si>
    <t xml:space="preserve">Full-time Jobs at Minimum Wage </t>
  </si>
  <si>
    <t xml:space="preserve">Full-time Jobs at Mean Renter Wage </t>
  </si>
  <si>
    <t>A renter household needs 1.3 full-time jobs paying the mean renter wage in order to afford a two-bedroom rental unit at the Fair Market Rent.</t>
  </si>
  <si>
    <t>FOOTNOTES</t>
  </si>
  <si>
    <t xml:space="preserve">Annual income of 30% of AMI or less is the federal standard for extremely low income households. </t>
  </si>
  <si>
    <t>Does not include HUD-specific adjustments.</t>
  </si>
  <si>
    <t>"Affordable" rents represent the generally accepted standard of spending not more than 30% of gross income on gross housing costs.</t>
  </si>
  <si>
    <t>American Community Survey Public Use Microdata Sample housing file.</t>
  </si>
  <si>
    <t>*Numbers may vary from actual estimates due to rounding</t>
  </si>
  <si>
    <t>Number of Households (2009-2013)</t>
  </si>
  <si>
    <t>U.S. Census American Community Survey (ACS) 2009-2013</t>
  </si>
  <si>
    <t xml:space="preserve"> HUD median family income based on data from U.S. Census (2009-2013).  See Appendix A.</t>
  </si>
  <si>
    <r>
      <t>2015 Area Median Income(AMI)</t>
    </r>
    <r>
      <rPr>
        <b/>
        <vertAlign val="superscript"/>
        <sz val="10"/>
        <rFont val="Arial"/>
        <family val="2"/>
      </rPr>
      <t xml:space="preserve"> 1</t>
    </r>
  </si>
  <si>
    <r>
      <t xml:space="preserve">2015 Fair Market Rent (FMR) </t>
    </r>
    <r>
      <rPr>
        <b/>
        <vertAlign val="superscript"/>
        <sz val="10"/>
        <rFont val="Arial"/>
        <family val="2"/>
      </rPr>
      <t>4</t>
    </r>
  </si>
  <si>
    <t>2015 Renter Median Household Income</t>
  </si>
  <si>
    <t>2015 Renter Wage</t>
  </si>
  <si>
    <t>2015 Minimum Wage</t>
  </si>
  <si>
    <t>2015 Supplemental Security Income</t>
  </si>
  <si>
    <t>2015 Housing Wage</t>
  </si>
  <si>
    <r>
      <t xml:space="preserve">Source: NLIHC </t>
    </r>
    <r>
      <rPr>
        <i/>
        <sz val="9"/>
        <color indexed="8"/>
        <rFont val="Arial"/>
        <family val="2"/>
      </rPr>
      <t>Out of Reach 2015</t>
    </r>
    <r>
      <rPr>
        <sz val="9"/>
        <color indexed="8"/>
        <rFont val="Arial"/>
        <family val="2"/>
      </rPr>
      <t xml:space="preserve"> analysis</t>
    </r>
  </si>
  <si>
    <t>Fiscal Year 2015 Area Median Income (HUD, 2015).</t>
  </si>
  <si>
    <t>Fiscal Year 2015 Fair Market Rent (HUD, 2015).</t>
  </si>
  <si>
    <t>Based on 2013 BLS data, adjusted using the ratio of renter to total household income reported in ACS, and</t>
  </si>
  <si>
    <t>projected to April 1, 2015.</t>
  </si>
  <si>
    <t xml:space="preserve">ACS 5-year 2009-2013 median renter household income, projected to 2015 using HUD's income adjustment factor </t>
  </si>
  <si>
    <t>According to the U.S. Census ACS (2009-2013), there were 40,900,809 renter households in the U.S.</t>
  </si>
  <si>
    <t>According to the U.S. Census ACS (2009-2013), renter households represented 35% of all households in the U.S.</t>
  </si>
  <si>
    <t>According to the U.S. Census ACS (2009-2013), there were 116,833,230 total households in the U.S.</t>
  </si>
  <si>
    <t>Divide number of renter households by total number of households, and then multiply by 100 (40,900,809/116,833,230)*100=35%</t>
  </si>
  <si>
    <t>The estimated annual median family income in the U.S. is $67,857</t>
  </si>
  <si>
    <t>Divide annual AMI by 12 to calculate monthly income ($67,857 / 12 = $5,655).</t>
  </si>
  <si>
    <t>The monthly median family income in the U.S. is $5,655.</t>
  </si>
  <si>
    <t>In the U.S., an Extremely Low Income family (30% of AMI) earns $20,357 annually.</t>
  </si>
  <si>
    <t>Multiply annual AMI by .3 to calculate median income for Extremely Low Income family ($67,857*.3=$20,357)</t>
  </si>
  <si>
    <t>Multiply annual AMI by percent of AMI given (30% = .3) and then by .3 to calculate maximum amount that can be spent on housing for it to be affordable ($67,857 x .3 x .3 = $6,107).  Divide by 12 to obtain monthly amount ($6,107 / 12 = $509).</t>
  </si>
  <si>
    <t>The Fair Market Rent for a two-bedroom rental unit in the U.S. is $1,006.</t>
  </si>
  <si>
    <r>
      <t>Multiply the FMR for a unit of a particular size by 12 to get the yearly rental cost (2BR: $1,006 x 12 = $12,072).  Then divide by .3 to determine the total income needed to afford $12,072 per year in rent ($12,072 / .3 =</t>
    </r>
    <r>
      <rPr>
        <sz val="10"/>
        <color indexed="10"/>
        <rFont val="Arial"/>
        <family val="2"/>
      </rPr>
      <t xml:space="preserve"> </t>
    </r>
    <r>
      <rPr>
        <sz val="10"/>
        <rFont val="Arial"/>
        <family val="2"/>
      </rPr>
      <t>$40,240).</t>
    </r>
  </si>
  <si>
    <t>A renter household needs an annual income of $40,240 in order for a two-bedroom rental unit at the Fair Market Rent to be affordable.</t>
  </si>
  <si>
    <t>Divide the income needed to afford a unit of a particular size by family AMI, and then multiply by 100 (2BR: $40,240/ $67,857 x 100 =59%).</t>
  </si>
  <si>
    <t>The income needed to afford a two-bedroom unit at the Fair Market Rent represents 59% of the AMI.</t>
  </si>
  <si>
    <t>Represents renter median income from ACS 5 Year Data (2009-2013) projected to 2015 using HUD's income adjustment factor.</t>
  </si>
  <si>
    <t>The renter median household income in the U.S. is $35,162.</t>
  </si>
  <si>
    <t>Divide the annual income needed to afford the two-bedroom FMR by the renter median household income, and then multiply by 100 ($40,240 / $35,162 x 100 = 114%).</t>
  </si>
  <si>
    <t>Multiply renter median household income by .3 to get maximum amount that can be spent on housing for it to be affordable ($35,162 x .3 = $10,549.  Divide by 12 to obtain monthly amount ($10,549/ 12 = $879).</t>
  </si>
  <si>
    <t>The estimated mean (average) renter wage in the U.S. is estimated to be $15.16 in 2014.</t>
  </si>
  <si>
    <t>Average weekly wages from the 2013 Quarterly Census of Employment and Wages divided by 40 (hours per work week).  This overall wage is adjusted by the national ratio of renter to total household income reported in ACS 2009-2013 and projected to April 1, 2015.</t>
  </si>
  <si>
    <t>Multiply mean renter wage by 40 (hours per work week) and 52 (weeks per year) to calculate annual income ($15.16 x 40 x 52 = $31,533).  Multiply by .3 to determine maximum amount that can be spent on rent, and then divide by 12 to obtain monthly amount ($31,533* .3 / 12 = $788).</t>
  </si>
  <si>
    <t>The federal minimum wage is $7.25 in 2015.</t>
  </si>
  <si>
    <t>The federal minimum wage of $7.25, unless the state had implemented a higher minimum wage by January 1, 2015, as reported by the U.S. Department of Labor.</t>
  </si>
  <si>
    <t>The federal Supplemental Security Income for qualifying individuals was $733 in monthly federal benefits in 2015.</t>
  </si>
  <si>
    <t>U.S. Social Security Administration. The maximum federal SSI payment for individuals is $733 in 2015 but can be much lower if the recipient receives income from other sources. Where the Social Security Administration administers additional payments provided by the states, the higher value is reflected here.</t>
  </si>
  <si>
    <t>Multiply monthly income by .3 to determine maximum amount that can be spent on rent ($733 x .3 = $220).</t>
  </si>
  <si>
    <t>A renter household needs one full-time job paying $19.35 per hour in order for a two-bedroom rental unit at the Fair Market Rent to be affordable.</t>
  </si>
  <si>
    <t>Divide income needed to afford the FMR for a particular unit size (2BR: $40,240) by 52 (weeks per year), and then divide by 40 (hours per work week) ($40,240 / 52 / 40 = $19.35).</t>
  </si>
  <si>
    <t>Nationally, the Housing Wage for a two-bedroom rental unit represents 267% of the minimum wage.</t>
  </si>
  <si>
    <t>Divide the Housing Wage for a particular unit size (2BR: $19.35) by the Federal minimum wage ($7.25), and then multiply by 100 ($19.35/ $7.25 x 100 =267%).</t>
  </si>
  <si>
    <t>Nationally, the Housing Wage for a two-bedroom rental unit represents 128% of the mean renter wage.</t>
  </si>
  <si>
    <t>Divide the Housing Wage for a particular unit size (2BR: $19.35) by the estimated national mean renter wage ($15.16), and then multiply by 100 ($19.35/ $15.16 x 100 = 128%).</t>
  </si>
  <si>
    <t>A renter earning the minimum wage must work 107 hours to afford a two-bedroom rental unit at the Fair Market Rent.</t>
  </si>
  <si>
    <t>Divide income needed to afford the FMR for a particular unit size (2BR: $40,240) by 52 (weeks per year), and then divide by the federal minimum wage ($7.25) (40,240/ 52 / $7.25 = 107 hours).</t>
  </si>
  <si>
    <t>Divide income needed to afford the FMR for a particular unit size (2BR: $40,240) by 52 (weeks per year), and then divide by the mean renter wage ($40,240 / 52 / $15.16 =  hours).</t>
  </si>
  <si>
    <t>A renter household needs 2.7 full-time jobs paying the minimum wage in order to afford a two-bedroom rental unit at the Fair Market Rent.</t>
  </si>
  <si>
    <t>Divide the number of work hours/week necessary at the minimum wage to afford the FMR for a particular unit size (2BR: 107 hours) by 40 (hours per work week) (107 / 40 = 2.7 full-time jobs).</t>
  </si>
  <si>
    <t>Divide the number of work hours/week necessary at the mean renter wage to afford the FMR for a particular unit size (2BR: 51 hours) by 40 (hours per work week) (51 / 40 = 1.3 full-time jobs).</t>
  </si>
  <si>
    <t>For an Extremely Low Income family (30% of AMI) in the U.S., monthly rent of $509 or less is affordable.</t>
  </si>
  <si>
    <t>The income needed to afford a two-bedroom unit at the Fair Market Rent represents 114% of the renter median household income.</t>
  </si>
  <si>
    <t>For a household earning the renter median income, monthly rent of $879 or less is affordable.</t>
  </si>
  <si>
    <t>If one wage-earner holds a job paying the mean renter wage, a household can afford to spend as much as $788 in monthly rent.</t>
  </si>
  <si>
    <t>An individual whose sole source of income is Supplemental Security Income can afford to spend as much as $220 in monthly rent.</t>
  </si>
  <si>
    <t>A renter earning the mean renter wage must work 51 hours per week to afford a two-bedroom rental unit at the Fair Market Rent.</t>
  </si>
  <si>
    <t>New Jersey</t>
  </si>
  <si>
    <t>NJ</t>
  </si>
  <si>
    <t>STATE</t>
  </si>
  <si>
    <t>Atlantic City-Hammonton MSA</t>
  </si>
  <si>
    <t>Bergen-Passaic HMFA</t>
  </si>
  <si>
    <t>Jersey City HMFA</t>
  </si>
  <si>
    <t>Middlesex-Somerset-Hunterdon HMFA</t>
  </si>
  <si>
    <t>Monmouth-Ocean HMFA</t>
  </si>
  <si>
    <t>Newark HMFA</t>
  </si>
  <si>
    <t>Ocean City MSA</t>
  </si>
  <si>
    <t>Philadelphia-Camden-Wilmington MSA *</t>
  </si>
  <si>
    <t>Trenton-Ewing MSA</t>
  </si>
  <si>
    <t>Vineland-Millville-Bridgeton MSA</t>
  </si>
  <si>
    <t>Warren County HMFA</t>
  </si>
  <si>
    <t>METRO</t>
  </si>
  <si>
    <t>Union County</t>
  </si>
  <si>
    <t>Sussex County</t>
  </si>
  <si>
    <t>Warren County</t>
  </si>
  <si>
    <t>Cumberland County</t>
  </si>
  <si>
    <t>Mercer County</t>
  </si>
  <si>
    <t>Morris County</t>
  </si>
  <si>
    <t>Somerset County</t>
  </si>
  <si>
    <t>Atlantic County</t>
  </si>
  <si>
    <t>Bergen County</t>
  </si>
  <si>
    <t>Burlington County *</t>
  </si>
  <si>
    <t>Camden County *</t>
  </si>
  <si>
    <t>Cape May County</t>
  </si>
  <si>
    <t>Essex County</t>
  </si>
  <si>
    <t>Gloucester County *</t>
  </si>
  <si>
    <t>Hudson County</t>
  </si>
  <si>
    <t>Hunterdon County</t>
  </si>
  <si>
    <t>Middlesex County</t>
  </si>
  <si>
    <t>Monmouth County</t>
  </si>
  <si>
    <t>Ocean County</t>
  </si>
  <si>
    <t>Passaic County</t>
  </si>
  <si>
    <t>Salem County *</t>
  </si>
  <si>
    <t>COUNTY</t>
  </si>
  <si>
    <t>Total households (2009-2013)</t>
  </si>
  <si>
    <t>Renter households (2009-2013)</t>
  </si>
  <si>
    <t>% of total households that are renters (2009-2013)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</si>
</sst>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0.0"/>
    <numFmt numFmtId="169" formatCode="&quot;$&quot;#,##0.0"/>
  </numFmts>
  <fonts count="6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Arial"/>
      <family val="2"/>
    </font>
    <font>
      <sz val="10"/>
      <name val="Chaparral Pro"/>
      <family val="1"/>
    </font>
    <font>
      <b/>
      <sz val="10"/>
      <name val="Chaparral Pro"/>
      <family val="1"/>
    </font>
    <font>
      <b/>
      <sz val="10"/>
      <name val="Corbel"/>
      <family val="2"/>
    </font>
    <font>
      <b/>
      <sz val="10"/>
      <name val="Arial"/>
      <family val="2"/>
    </font>
    <font>
      <sz val="9"/>
      <name val="Garamond"/>
      <family val="1"/>
    </font>
    <font>
      <b/>
      <u val="single"/>
      <sz val="10"/>
      <name val="Arial"/>
      <family val="2"/>
    </font>
    <font>
      <b/>
      <sz val="12"/>
      <name val="Arial"/>
      <family val="2"/>
    </font>
    <font>
      <b/>
      <i/>
      <sz val="12"/>
      <name val="Arial"/>
      <family val="2"/>
    </font>
    <font>
      <b/>
      <vertAlign val="superscript"/>
      <sz val="10"/>
      <name val="Arial"/>
      <family val="2"/>
    </font>
    <font>
      <vertAlign val="superscript"/>
      <sz val="10"/>
      <name val="Arial"/>
      <family val="2"/>
    </font>
    <font>
      <sz val="10"/>
      <color indexed="10"/>
      <name val="Arial"/>
      <family val="2"/>
    </font>
    <font>
      <sz val="8"/>
      <name val="Arial"/>
      <family val="2"/>
    </font>
    <font>
      <b/>
      <sz val="8"/>
      <name val="Arial"/>
      <family val="2"/>
    </font>
    <font>
      <sz val="9"/>
      <color indexed="8"/>
      <name val="Arial"/>
      <family val="2"/>
    </font>
    <font>
      <i/>
      <sz val="9"/>
      <color indexed="8"/>
      <name val="Arial"/>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Arial"/>
      <family val="2"/>
    </font>
    <font>
      <b/>
      <sz val="11"/>
      <color indexed="8"/>
      <name val="Times New Roman"/>
      <family val="2"/>
    </font>
    <font>
      <sz val="11"/>
      <color indexed="10"/>
      <name val="Times New Roman"/>
      <family val="2"/>
    </font>
    <font>
      <b/>
      <sz val="10"/>
      <color indexed="10"/>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b/>
      <sz val="10"/>
      <color rgb="FFFF0000"/>
      <name val="Arial"/>
      <family val="2"/>
    </font>
    <font>
      <sz val="10"/>
      <color rgb="FFFF0000"/>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style="thin"/>
      <bottom/>
    </border>
    <border>
      <left style="thin"/>
      <right style="thin"/>
      <top/>
      <bottom/>
    </border>
    <border>
      <left style="thin"/>
      <right style="thin"/>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6" fillId="0" borderId="0">
      <alignment/>
      <protection/>
    </xf>
    <xf numFmtId="0" fontId="11" fillId="0" borderId="0">
      <alignment/>
      <protection/>
    </xf>
    <xf numFmtId="0" fontId="6"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9">
    <xf numFmtId="0" fontId="0" fillId="0" borderId="0" xfId="0" applyAlignment="1">
      <alignment/>
    </xf>
    <xf numFmtId="0" fontId="0" fillId="0" borderId="0" xfId="0" applyFont="1" applyAlignment="1">
      <alignment/>
    </xf>
    <xf numFmtId="0" fontId="8" fillId="0" borderId="0" xfId="0" applyFont="1" applyAlignment="1">
      <alignment/>
    </xf>
    <xf numFmtId="0" fontId="7" fillId="0" borderId="0" xfId="0" applyFont="1" applyAlignment="1">
      <alignment/>
    </xf>
    <xf numFmtId="3" fontId="7" fillId="0" borderId="0" xfId="0" applyNumberFormat="1" applyFont="1" applyAlignment="1">
      <alignment horizontal="center"/>
    </xf>
    <xf numFmtId="9" fontId="7" fillId="0" borderId="0" xfId="0" applyNumberFormat="1" applyFont="1" applyAlignment="1">
      <alignment horizontal="center"/>
    </xf>
    <xf numFmtId="164" fontId="7" fillId="0" borderId="0" xfId="0" applyNumberFormat="1" applyFont="1" applyAlignment="1">
      <alignment horizontal="center"/>
    </xf>
    <xf numFmtId="164" fontId="7" fillId="0" borderId="0" xfId="0" applyNumberFormat="1" applyFont="1" applyAlignment="1">
      <alignment/>
    </xf>
    <xf numFmtId="0" fontId="0" fillId="0" borderId="0" xfId="0" applyFill="1" applyAlignment="1">
      <alignment/>
    </xf>
    <xf numFmtId="0" fontId="6" fillId="0" borderId="0" xfId="0" applyFont="1" applyAlignment="1">
      <alignment/>
    </xf>
    <xf numFmtId="9" fontId="10" fillId="0" borderId="10" xfId="59" applyNumberFormat="1" applyFont="1" applyFill="1" applyBorder="1" applyAlignment="1">
      <alignment horizontal="left" wrapText="1"/>
      <protection/>
    </xf>
    <xf numFmtId="0" fontId="10" fillId="0" borderId="10" xfId="0" applyFont="1" applyBorder="1" applyAlignment="1">
      <alignment/>
    </xf>
    <xf numFmtId="0" fontId="1" fillId="0" borderId="10" xfId="0" applyFont="1" applyBorder="1" applyAlignment="1">
      <alignment/>
    </xf>
    <xf numFmtId="0" fontId="10" fillId="0" borderId="10" xfId="0" applyFont="1" applyFill="1" applyBorder="1" applyAlignment="1">
      <alignment/>
    </xf>
    <xf numFmtId="0" fontId="1" fillId="0" borderId="10" xfId="0" applyFont="1" applyFill="1" applyBorder="1" applyAlignment="1">
      <alignment/>
    </xf>
    <xf numFmtId="0" fontId="10" fillId="0" borderId="0" xfId="0" applyFont="1" applyAlignment="1">
      <alignment/>
    </xf>
    <xf numFmtId="0" fontId="1" fillId="0" borderId="0" xfId="0" applyFont="1" applyAlignment="1">
      <alignment/>
    </xf>
    <xf numFmtId="0" fontId="12" fillId="0" borderId="0" xfId="58" applyFont="1" applyFill="1" applyBorder="1">
      <alignment/>
      <protection/>
    </xf>
    <xf numFmtId="0" fontId="12" fillId="0" borderId="0" xfId="58" applyFont="1" applyFill="1" applyBorder="1" applyAlignment="1">
      <alignment horizontal="left" vertical="center" wrapText="1"/>
      <protection/>
    </xf>
    <xf numFmtId="3" fontId="12" fillId="0" borderId="0" xfId="58" applyNumberFormat="1" applyFont="1" applyFill="1" applyBorder="1" applyAlignment="1">
      <alignment horizontal="right" vertical="center"/>
      <protection/>
    </xf>
    <xf numFmtId="0" fontId="13" fillId="0" borderId="0" xfId="58" applyFont="1" applyFill="1" applyBorder="1" applyAlignment="1">
      <alignment horizontal="center" vertical="center" wrapText="1"/>
      <protection/>
    </xf>
    <xf numFmtId="0" fontId="12" fillId="0" borderId="0" xfId="58" applyFont="1" applyFill="1" applyBorder="1" applyAlignment="1">
      <alignment horizontal="center"/>
      <protection/>
    </xf>
    <xf numFmtId="0" fontId="10" fillId="0" borderId="0" xfId="58" applyFont="1" applyFill="1" applyBorder="1">
      <alignment/>
      <protection/>
    </xf>
    <xf numFmtId="0" fontId="6" fillId="0" borderId="0" xfId="58" applyFont="1" applyFill="1" applyBorder="1" applyAlignment="1">
      <alignment horizontal="left" vertical="center" wrapText="1"/>
      <protection/>
    </xf>
    <xf numFmtId="3" fontId="6" fillId="0" borderId="0" xfId="58" applyNumberFormat="1" applyFont="1" applyFill="1" applyBorder="1" applyAlignment="1">
      <alignment horizontal="right" vertical="center"/>
      <protection/>
    </xf>
    <xf numFmtId="0" fontId="6" fillId="0" borderId="0" xfId="58" applyFont="1" applyFill="1" applyBorder="1" applyAlignment="1">
      <alignment horizontal="left" wrapText="1"/>
      <protection/>
    </xf>
    <xf numFmtId="0" fontId="6" fillId="0" borderId="0" xfId="58" applyFont="1" applyFill="1" applyBorder="1" applyAlignment="1">
      <alignment horizontal="center"/>
      <protection/>
    </xf>
    <xf numFmtId="0" fontId="6" fillId="0" borderId="0" xfId="58" applyFont="1" applyFill="1" applyBorder="1">
      <alignment/>
      <protection/>
    </xf>
    <xf numFmtId="3" fontId="6" fillId="0" borderId="0" xfId="0" applyNumberFormat="1" applyFont="1" applyFill="1" applyAlignment="1">
      <alignment/>
    </xf>
    <xf numFmtId="0" fontId="6" fillId="0" borderId="11" xfId="58" applyFont="1" applyFill="1" applyBorder="1" applyAlignment="1">
      <alignment horizontal="left" vertical="center" wrapText="1" indent="1"/>
      <protection/>
    </xf>
    <xf numFmtId="9" fontId="6" fillId="0" borderId="0" xfId="62" applyFont="1" applyFill="1" applyBorder="1" applyAlignment="1">
      <alignment horizontal="right" vertical="center"/>
    </xf>
    <xf numFmtId="0" fontId="6" fillId="0" borderId="11" xfId="58" applyFont="1" applyFill="1" applyBorder="1" applyAlignment="1">
      <alignment horizontal="left" wrapText="1" indent="1"/>
      <protection/>
    </xf>
    <xf numFmtId="0" fontId="6" fillId="0" borderId="0" xfId="58" applyFont="1" applyFill="1" applyBorder="1" applyAlignment="1">
      <alignment horizontal="left" vertical="center" wrapText="1" indent="1"/>
      <protection/>
    </xf>
    <xf numFmtId="0" fontId="6" fillId="0" borderId="0" xfId="58" applyFont="1" applyFill="1" applyBorder="1" applyAlignment="1">
      <alignment horizontal="left" wrapText="1" indent="1"/>
      <protection/>
    </xf>
    <xf numFmtId="165" fontId="6" fillId="0" borderId="0" xfId="58" applyNumberFormat="1" applyFont="1" applyFill="1" applyBorder="1" applyAlignment="1">
      <alignment horizontal="right" vertical="center"/>
      <protection/>
    </xf>
    <xf numFmtId="9" fontId="6" fillId="0" borderId="0" xfId="62" applyFont="1" applyFill="1" applyBorder="1" applyAlignment="1">
      <alignment wrapText="1"/>
    </xf>
    <xf numFmtId="0" fontId="57" fillId="0" borderId="0" xfId="58" applyFont="1" applyFill="1" applyBorder="1">
      <alignment/>
      <protection/>
    </xf>
    <xf numFmtId="0" fontId="58" fillId="0" borderId="0" xfId="58" applyFont="1" applyFill="1" applyBorder="1" applyAlignment="1">
      <alignment horizontal="center"/>
      <protection/>
    </xf>
    <xf numFmtId="0" fontId="58" fillId="0" borderId="0" xfId="58" applyFont="1" applyFill="1" applyBorder="1">
      <alignment/>
      <protection/>
    </xf>
    <xf numFmtId="9" fontId="6" fillId="0" borderId="0" xfId="58" applyNumberFormat="1" applyFont="1" applyFill="1" applyBorder="1" applyAlignment="1">
      <alignment horizontal="left" vertical="center" wrapText="1"/>
      <protection/>
    </xf>
    <xf numFmtId="0" fontId="58" fillId="0" borderId="0" xfId="58" applyFont="1" applyFill="1" applyBorder="1" applyAlignment="1">
      <alignment horizontal="left" wrapText="1" indent="1"/>
      <protection/>
    </xf>
    <xf numFmtId="0" fontId="6" fillId="33" borderId="11" xfId="58" applyFont="1" applyFill="1" applyBorder="1" applyAlignment="1">
      <alignment horizontal="left" vertical="center" wrapText="1" indent="1"/>
      <protection/>
    </xf>
    <xf numFmtId="164" fontId="6" fillId="0" borderId="0" xfId="58" applyNumberFormat="1" applyFont="1" applyFill="1" applyBorder="1" applyAlignment="1">
      <alignment horizontal="right" vertical="center"/>
      <protection/>
    </xf>
    <xf numFmtId="9" fontId="6" fillId="0" borderId="0" xfId="0" applyNumberFormat="1" applyFont="1" applyFill="1" applyAlignment="1">
      <alignment/>
    </xf>
    <xf numFmtId="9" fontId="6" fillId="0" borderId="0" xfId="0" applyNumberFormat="1" applyFont="1" applyAlignment="1">
      <alignment/>
    </xf>
    <xf numFmtId="168" fontId="6" fillId="0" borderId="0" xfId="58" applyNumberFormat="1" applyFont="1" applyFill="1" applyBorder="1" applyAlignment="1">
      <alignment horizontal="right" vertical="center"/>
      <protection/>
    </xf>
    <xf numFmtId="0" fontId="6" fillId="0" borderId="0" xfId="58" applyFont="1" applyFill="1" applyBorder="1" applyAlignment="1">
      <alignment horizontal="left" vertical="center"/>
      <protection/>
    </xf>
    <xf numFmtId="0" fontId="10" fillId="0" borderId="0" xfId="58" applyFont="1" applyFill="1" applyBorder="1" applyAlignment="1">
      <alignment vertical="center"/>
      <protection/>
    </xf>
    <xf numFmtId="3" fontId="10" fillId="0" borderId="0" xfId="58" applyNumberFormat="1" applyFont="1" applyFill="1" applyBorder="1" applyAlignment="1">
      <alignment horizontal="right" vertical="center"/>
      <protection/>
    </xf>
    <xf numFmtId="0" fontId="6"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6" fillId="0" borderId="0" xfId="0" applyFont="1" applyFill="1" applyBorder="1" applyAlignment="1">
      <alignment/>
    </xf>
    <xf numFmtId="0" fontId="18" fillId="0" borderId="0" xfId="0" applyFont="1" applyFill="1" applyBorder="1" applyAlignment="1">
      <alignment horizontal="right"/>
    </xf>
    <xf numFmtId="0" fontId="18" fillId="0" borderId="0" xfId="0" applyFont="1" applyFill="1" applyBorder="1" applyAlignment="1">
      <alignment horizontal="left" vertical="center"/>
    </xf>
    <xf numFmtId="3" fontId="18" fillId="0" borderId="0"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left" wrapText="1"/>
    </xf>
    <xf numFmtId="0" fontId="18" fillId="0" borderId="0" xfId="0" applyFont="1" applyFill="1" applyBorder="1" applyAlignment="1">
      <alignment/>
    </xf>
    <xf numFmtId="0" fontId="19" fillId="0" borderId="0" xfId="58" applyFont="1" applyFill="1" applyBorder="1">
      <alignment/>
      <protection/>
    </xf>
    <xf numFmtId="0" fontId="18" fillId="0" borderId="0" xfId="58" applyFont="1" applyFill="1" applyBorder="1" applyAlignment="1">
      <alignment horizontal="left" vertical="center"/>
      <protection/>
    </xf>
    <xf numFmtId="3" fontId="18" fillId="0" borderId="0" xfId="58" applyNumberFormat="1" applyFont="1" applyFill="1" applyBorder="1" applyAlignment="1">
      <alignment horizontal="right" vertical="center"/>
      <protection/>
    </xf>
    <xf numFmtId="0" fontId="18" fillId="0" borderId="0" xfId="58" applyFont="1" applyFill="1" applyBorder="1" applyAlignment="1">
      <alignment horizontal="left" vertical="center" wrapText="1"/>
      <protection/>
    </xf>
    <xf numFmtId="0" fontId="18" fillId="0" borderId="0" xfId="58" applyFont="1" applyFill="1" applyBorder="1" applyAlignment="1">
      <alignment horizontal="left" wrapText="1"/>
      <protection/>
    </xf>
    <xf numFmtId="0" fontId="18" fillId="0" borderId="0" xfId="58" applyFont="1" applyFill="1" applyBorder="1" applyAlignment="1">
      <alignment horizontal="center"/>
      <protection/>
    </xf>
    <xf numFmtId="0" fontId="18" fillId="0" borderId="0" xfId="58" applyFont="1" applyFill="1" applyBorder="1">
      <alignment/>
      <protection/>
    </xf>
    <xf numFmtId="0" fontId="18" fillId="0" borderId="0" xfId="0" applyFont="1" applyFill="1" applyBorder="1" applyAlignment="1">
      <alignment vertical="center"/>
    </xf>
    <xf numFmtId="0" fontId="59" fillId="0" borderId="0" xfId="0" applyFont="1" applyAlignment="1">
      <alignment/>
    </xf>
    <xf numFmtId="3" fontId="10" fillId="0" borderId="10" xfId="42" applyNumberFormat="1" applyFont="1" applyFill="1" applyBorder="1" applyAlignment="1">
      <alignment horizontal="center" vertical="center" wrapText="1"/>
    </xf>
    <xf numFmtId="9" fontId="10" fillId="0" borderId="10" xfId="42" applyNumberFormat="1" applyFont="1" applyFill="1" applyBorder="1" applyAlignment="1">
      <alignment horizontal="center" vertical="center" wrapText="1"/>
    </xf>
    <xf numFmtId="164" fontId="10" fillId="0" borderId="10" xfId="44" applyNumberFormat="1" applyFont="1" applyFill="1" applyBorder="1" applyAlignment="1">
      <alignment horizontal="center" vertical="center" wrapText="1"/>
    </xf>
    <xf numFmtId="164" fontId="10" fillId="0" borderId="10" xfId="0" applyNumberFormat="1" applyFont="1" applyFill="1" applyBorder="1" applyAlignment="1">
      <alignment horizontal="center" vertical="center" wrapText="1"/>
    </xf>
    <xf numFmtId="165" fontId="10" fillId="0" borderId="10" xfId="0" applyNumberFormat="1" applyFont="1" applyFill="1" applyBorder="1" applyAlignment="1">
      <alignment horizontal="center" vertical="center" wrapText="1"/>
    </xf>
    <xf numFmtId="9" fontId="10" fillId="0" borderId="10" xfId="59" applyNumberFormat="1" applyFont="1" applyFill="1" applyBorder="1" applyAlignment="1">
      <alignment horizontal="center" vertical="center" wrapText="1"/>
      <protection/>
    </xf>
    <xf numFmtId="0" fontId="10" fillId="0" borderId="12" xfId="0" applyFont="1" applyBorder="1" applyAlignment="1">
      <alignment horizontal="center" vertical="center"/>
    </xf>
    <xf numFmtId="165" fontId="10" fillId="0" borderId="10" xfId="44" applyNumberFormat="1" applyFont="1" applyFill="1" applyBorder="1" applyAlignment="1">
      <alignment horizontal="center" vertical="center" wrapText="1"/>
    </xf>
    <xf numFmtId="165" fontId="10" fillId="0" borderId="10" xfId="59" applyNumberFormat="1" applyFont="1" applyFill="1" applyBorder="1" applyAlignment="1">
      <alignment horizontal="center" vertical="center" wrapText="1"/>
      <protection/>
    </xf>
    <xf numFmtId="164" fontId="10" fillId="0" borderId="10" xfId="59" applyNumberFormat="1" applyFont="1" applyFill="1" applyBorder="1" applyAlignment="1">
      <alignment horizontal="center" vertical="center" wrapText="1"/>
      <protection/>
    </xf>
    <xf numFmtId="1" fontId="10" fillId="0" borderId="10" xfId="59" applyNumberFormat="1" applyFont="1" applyFill="1" applyBorder="1" applyAlignment="1">
      <alignment horizontal="center" vertical="center" wrapText="1"/>
      <protection/>
    </xf>
    <xf numFmtId="167" fontId="10" fillId="0" borderId="10" xfId="59" applyNumberFormat="1"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167" fontId="7" fillId="0" borderId="0" xfId="0" applyNumberFormat="1" applyFont="1" applyAlignment="1">
      <alignment/>
    </xf>
    <xf numFmtId="164" fontId="58" fillId="0" borderId="0" xfId="58" applyNumberFormat="1" applyFont="1" applyFill="1" applyBorder="1" applyAlignment="1">
      <alignment horizontal="center"/>
      <protection/>
    </xf>
    <xf numFmtId="0" fontId="6" fillId="0" borderId="0" xfId="0" applyFont="1" applyAlignment="1">
      <alignment horizontal="left"/>
    </xf>
    <xf numFmtId="3" fontId="6" fillId="0" borderId="0" xfId="0" applyNumberFormat="1" applyFont="1" applyAlignment="1">
      <alignment horizontal="right"/>
    </xf>
    <xf numFmtId="9" fontId="6" fillId="0" borderId="0" xfId="0" applyNumberFormat="1" applyFont="1" applyAlignment="1">
      <alignment horizontal="right"/>
    </xf>
    <xf numFmtId="164" fontId="6" fillId="0" borderId="0" xfId="0" applyNumberFormat="1" applyFont="1" applyAlignment="1">
      <alignment horizontal="right"/>
    </xf>
    <xf numFmtId="165" fontId="6" fillId="0" borderId="0" xfId="0" applyNumberFormat="1" applyFont="1" applyAlignment="1">
      <alignment horizontal="right"/>
    </xf>
    <xf numFmtId="7" fontId="6" fillId="0" borderId="0" xfId="0" applyNumberFormat="1" applyFont="1" applyAlignment="1">
      <alignment horizontal="right"/>
    </xf>
    <xf numFmtId="1" fontId="6" fillId="0" borderId="0" xfId="0" applyNumberFormat="1" applyFont="1" applyAlignment="1">
      <alignment horizontal="right"/>
    </xf>
    <xf numFmtId="167" fontId="6" fillId="0" borderId="0" xfId="0" applyNumberFormat="1" applyFont="1" applyAlignment="1">
      <alignment horizontal="right"/>
    </xf>
    <xf numFmtId="5" fontId="6" fillId="0" borderId="0" xfId="0" applyNumberFormat="1" applyFont="1" applyAlignment="1">
      <alignment horizontal="right"/>
    </xf>
    <xf numFmtId="0" fontId="6" fillId="0" borderId="11" xfId="58" applyFont="1" applyFill="1" applyBorder="1" applyAlignment="1">
      <alignment horizontal="left" vertical="center" wrapText="1" indent="1"/>
      <protection/>
    </xf>
    <xf numFmtId="0" fontId="6" fillId="0" borderId="13" xfId="58" applyFont="1" applyFill="1" applyBorder="1" applyAlignment="1">
      <alignment horizontal="left" vertical="center" wrapText="1" indent="1"/>
      <protection/>
    </xf>
    <xf numFmtId="0" fontId="6" fillId="0" borderId="14" xfId="0" applyFont="1" applyBorder="1" applyAlignment="1">
      <alignment/>
    </xf>
    <xf numFmtId="0" fontId="6" fillId="0" borderId="15" xfId="0" applyFont="1" applyBorder="1" applyAlignment="1">
      <alignment/>
    </xf>
    <xf numFmtId="0" fontId="6" fillId="0" borderId="14" xfId="58" applyFont="1" applyFill="1" applyBorder="1" applyAlignment="1">
      <alignment horizontal="left" vertical="center" wrapText="1" indent="1"/>
      <protection/>
    </xf>
    <xf numFmtId="0" fontId="6" fillId="0" borderId="15" xfId="58" applyFont="1" applyFill="1" applyBorder="1" applyAlignment="1">
      <alignment horizontal="left" vertical="center" wrapText="1" indent="1"/>
      <protection/>
    </xf>
    <xf numFmtId="9" fontId="6" fillId="0" borderId="11" xfId="62" applyFont="1" applyFill="1" applyBorder="1" applyAlignment="1">
      <alignment horizontal="left" vertical="center" wrapText="1" indent="1"/>
    </xf>
    <xf numFmtId="168" fontId="6" fillId="0" borderId="11" xfId="58" applyNumberFormat="1" applyFont="1" applyFill="1" applyBorder="1" applyAlignment="1">
      <alignment horizontal="left" vertical="center" wrapText="1" inden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ook5" xfId="58"/>
    <cellStyle name="Normal_state"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V34"/>
  <sheetViews>
    <sheetView tabSelected="1" zoomScalePageLayoutView="0" workbookViewId="0" topLeftCell="A1">
      <selection activeCell="A1" sqref="A1"/>
    </sheetView>
  </sheetViews>
  <sheetFormatPr defaultColWidth="9.140625" defaultRowHeight="12.75"/>
  <cols>
    <col min="1" max="1" width="11.421875" style="2" bestFit="1" customWidth="1"/>
    <col min="2" max="3" width="8.7109375" style="2" customWidth="1"/>
    <col min="4" max="4" width="35.28125" style="2" bestFit="1" customWidth="1"/>
    <col min="5" max="9" width="12.7109375" style="7" customWidth="1"/>
    <col min="10" max="19" width="12.7109375" style="3" customWidth="1"/>
    <col min="20" max="68" width="12.7109375" style="0" customWidth="1"/>
  </cols>
  <sheetData>
    <row r="1" spans="1:74" s="12" customFormat="1" ht="99.75" customHeight="1">
      <c r="A1" s="73" t="s">
        <v>2</v>
      </c>
      <c r="B1" s="73" t="s">
        <v>0</v>
      </c>
      <c r="C1" s="73" t="s">
        <v>1</v>
      </c>
      <c r="D1" s="73" t="s">
        <v>3</v>
      </c>
      <c r="E1" s="76" t="s">
        <v>32</v>
      </c>
      <c r="F1" s="76" t="s">
        <v>33</v>
      </c>
      <c r="G1" s="76" t="s">
        <v>34</v>
      </c>
      <c r="H1" s="76" t="s">
        <v>35</v>
      </c>
      <c r="I1" s="76" t="s">
        <v>36</v>
      </c>
      <c r="J1" s="72" t="s">
        <v>37</v>
      </c>
      <c r="K1" s="72" t="s">
        <v>38</v>
      </c>
      <c r="L1" s="72" t="s">
        <v>39</v>
      </c>
      <c r="M1" s="72" t="s">
        <v>40</v>
      </c>
      <c r="N1" s="72" t="s">
        <v>41</v>
      </c>
      <c r="O1" s="72" t="s">
        <v>42</v>
      </c>
      <c r="P1" s="72" t="s">
        <v>43</v>
      </c>
      <c r="Q1" s="72" t="s">
        <v>44</v>
      </c>
      <c r="R1" s="72" t="s">
        <v>45</v>
      </c>
      <c r="S1" s="72" t="s">
        <v>46</v>
      </c>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row>
    <row r="2" spans="1:19" ht="12.75">
      <c r="A2" s="82" t="s">
        <v>176</v>
      </c>
      <c r="B2" s="82" t="s">
        <v>174</v>
      </c>
      <c r="C2" s="82" t="s">
        <v>175</v>
      </c>
      <c r="D2" s="9"/>
      <c r="E2" s="87">
        <v>18.6454795500067</v>
      </c>
      <c r="F2" s="87">
        <v>20.8829379661169</v>
      </c>
      <c r="G2" s="87">
        <v>25.1667866256533</v>
      </c>
      <c r="H2" s="87">
        <v>32.6739470851301</v>
      </c>
      <c r="I2" s="87">
        <v>37.7808907265512</v>
      </c>
      <c r="J2" s="84">
        <v>2.22499755966667</v>
      </c>
      <c r="K2" s="84">
        <v>2.49199737065834</v>
      </c>
      <c r="L2" s="84">
        <v>3.00319649470803</v>
      </c>
      <c r="M2" s="84">
        <v>3.89903903163843</v>
      </c>
      <c r="N2" s="84">
        <v>4.50845951390825</v>
      </c>
      <c r="O2" s="84">
        <v>1.1017618316506</v>
      </c>
      <c r="P2" s="84">
        <v>1.23397330286346</v>
      </c>
      <c r="Q2" s="84">
        <v>1.48710602240476</v>
      </c>
      <c r="R2" s="84">
        <v>1.93070431314033</v>
      </c>
      <c r="S2" s="84">
        <v>2.23247373480728</v>
      </c>
    </row>
    <row r="3" spans="1:19" ht="12.75">
      <c r="A3" s="82" t="s">
        <v>188</v>
      </c>
      <c r="B3" s="82" t="s">
        <v>174</v>
      </c>
      <c r="C3" s="82" t="s">
        <v>175</v>
      </c>
      <c r="D3" s="9" t="s">
        <v>177</v>
      </c>
      <c r="E3" s="87">
        <v>15.7115384615385</v>
      </c>
      <c r="F3" s="87">
        <v>18.2115384615385</v>
      </c>
      <c r="G3" s="87">
        <v>22.6153846153846</v>
      </c>
      <c r="H3" s="87">
        <v>31.2692307692308</v>
      </c>
      <c r="I3" s="87">
        <v>36.3461538461538</v>
      </c>
      <c r="J3" s="84">
        <v>1.87488525794015</v>
      </c>
      <c r="K3" s="84">
        <v>2.17321461354874</v>
      </c>
      <c r="L3" s="84">
        <v>2.69873324765926</v>
      </c>
      <c r="M3" s="84">
        <v>3.73141178630439</v>
      </c>
      <c r="N3" s="84">
        <v>4.33724986230953</v>
      </c>
      <c r="O3" s="84">
        <v>1.50858933131972</v>
      </c>
      <c r="P3" s="84">
        <v>1.7486341453608</v>
      </c>
      <c r="Q3" s="84">
        <v>2.17148231778702</v>
      </c>
      <c r="R3" s="84">
        <v>3.00240667408307</v>
      </c>
      <c r="S3" s="84">
        <v>3.48988229644342</v>
      </c>
    </row>
    <row r="4" spans="1:19" ht="12.75">
      <c r="A4" s="82" t="s">
        <v>188</v>
      </c>
      <c r="B4" s="82" t="s">
        <v>174</v>
      </c>
      <c r="C4" s="82" t="s">
        <v>175</v>
      </c>
      <c r="D4" s="9" t="s">
        <v>178</v>
      </c>
      <c r="E4" s="87">
        <v>20.5769230769231</v>
      </c>
      <c r="F4" s="87">
        <v>22.2307692307692</v>
      </c>
      <c r="G4" s="87">
        <v>26.3653846153846</v>
      </c>
      <c r="H4" s="87">
        <v>34.1538461538462</v>
      </c>
      <c r="I4" s="87">
        <v>38.7307692307692</v>
      </c>
      <c r="J4" s="84">
        <v>2.45548008077841</v>
      </c>
      <c r="K4" s="84">
        <v>2.65283642371948</v>
      </c>
      <c r="L4" s="84">
        <v>3.14622728107215</v>
      </c>
      <c r="M4" s="84">
        <v>4.07563796585276</v>
      </c>
      <c r="N4" s="84">
        <v>4.62181017073619</v>
      </c>
      <c r="O4" s="84">
        <v>1.2263333985979</v>
      </c>
      <c r="P4" s="84">
        <v>1.32489851287773</v>
      </c>
      <c r="Q4" s="84">
        <v>1.57131129857731</v>
      </c>
      <c r="R4" s="84">
        <v>2.03548422047651</v>
      </c>
      <c r="S4" s="84">
        <v>2.30825744371604</v>
      </c>
    </row>
    <row r="5" spans="1:19" ht="12.75">
      <c r="A5" s="82" t="s">
        <v>188</v>
      </c>
      <c r="B5" s="82" t="s">
        <v>174</v>
      </c>
      <c r="C5" s="82" t="s">
        <v>175</v>
      </c>
      <c r="D5" s="9" t="s">
        <v>179</v>
      </c>
      <c r="E5" s="87">
        <v>19.4038461538462</v>
      </c>
      <c r="F5" s="87">
        <v>21.3269230769231</v>
      </c>
      <c r="G5" s="87">
        <v>25.2884615384615</v>
      </c>
      <c r="H5" s="87">
        <v>32.1730769230769</v>
      </c>
      <c r="I5" s="87">
        <v>35.5192307692308</v>
      </c>
      <c r="J5" s="84">
        <v>2.31549476776207</v>
      </c>
      <c r="K5" s="84">
        <v>2.54497888746099</v>
      </c>
      <c r="L5" s="84">
        <v>3.01771617404076</v>
      </c>
      <c r="M5" s="84">
        <v>3.83926932256288</v>
      </c>
      <c r="N5" s="84">
        <v>4.23857169083899</v>
      </c>
      <c r="O5" s="84">
        <v>0.70225352083957</v>
      </c>
      <c r="P5" s="84">
        <v>0.771852482270647</v>
      </c>
      <c r="Q5" s="84">
        <v>0.915226342818666</v>
      </c>
      <c r="R5" s="84">
        <v>1.16439062474192</v>
      </c>
      <c r="S5" s="84">
        <v>1.285492817632</v>
      </c>
    </row>
    <row r="6" spans="1:19" ht="12.75">
      <c r="A6" s="82" t="s">
        <v>188</v>
      </c>
      <c r="B6" s="82" t="s">
        <v>174</v>
      </c>
      <c r="C6" s="82" t="s">
        <v>175</v>
      </c>
      <c r="D6" s="9" t="s">
        <v>180</v>
      </c>
      <c r="E6" s="87">
        <v>18.3076923076923</v>
      </c>
      <c r="F6" s="87">
        <v>23.3461538461538</v>
      </c>
      <c r="G6" s="87">
        <v>28.75</v>
      </c>
      <c r="H6" s="87">
        <v>37.3076923076923</v>
      </c>
      <c r="I6" s="87">
        <v>48.9423076923077</v>
      </c>
      <c r="J6" s="84">
        <v>2.18468881953369</v>
      </c>
      <c r="K6" s="84">
        <v>2.78593721314485</v>
      </c>
      <c r="L6" s="84">
        <v>3.43078758949881</v>
      </c>
      <c r="M6" s="84">
        <v>4.45199192215899</v>
      </c>
      <c r="N6" s="84">
        <v>5.84037084633743</v>
      </c>
      <c r="O6" s="84">
        <v>0.927242492222625</v>
      </c>
      <c r="P6" s="84">
        <v>1.18242897642675</v>
      </c>
      <c r="Q6" s="84">
        <v>1.45612135070675</v>
      </c>
      <c r="R6" s="84">
        <v>1.88954877616795</v>
      </c>
      <c r="S6" s="84">
        <v>2.47881527595229</v>
      </c>
    </row>
    <row r="7" spans="1:19" ht="12.75">
      <c r="A7" s="82" t="s">
        <v>188</v>
      </c>
      <c r="B7" s="82" t="s">
        <v>174</v>
      </c>
      <c r="C7" s="82" t="s">
        <v>175</v>
      </c>
      <c r="D7" s="9" t="s">
        <v>181</v>
      </c>
      <c r="E7" s="87">
        <v>18</v>
      </c>
      <c r="F7" s="87">
        <v>21.2692307692308</v>
      </c>
      <c r="G7" s="87">
        <v>26.4038461538462</v>
      </c>
      <c r="H7" s="87">
        <v>36.5961538461538</v>
      </c>
      <c r="I7" s="87">
        <v>43.0576923076923</v>
      </c>
      <c r="J7" s="84">
        <v>2.14797136038186</v>
      </c>
      <c r="K7" s="84">
        <v>2.53809436387002</v>
      </c>
      <c r="L7" s="84">
        <v>3.15081696346613</v>
      </c>
      <c r="M7" s="84">
        <v>4.36708279787039</v>
      </c>
      <c r="N7" s="84">
        <v>5.13814944005875</v>
      </c>
      <c r="O7" s="84">
        <v>1.60036541910198</v>
      </c>
      <c r="P7" s="84">
        <v>1.89103007855426</v>
      </c>
      <c r="Q7" s="84">
        <v>2.34754457310578</v>
      </c>
      <c r="R7" s="84">
        <v>3.25373439375113</v>
      </c>
      <c r="S7" s="84">
        <v>3.828224544198</v>
      </c>
    </row>
    <row r="8" spans="1:19" ht="12.75">
      <c r="A8" s="82" t="s">
        <v>188</v>
      </c>
      <c r="B8" s="82" t="s">
        <v>174</v>
      </c>
      <c r="C8" s="82" t="s">
        <v>175</v>
      </c>
      <c r="D8" s="9" t="s">
        <v>182</v>
      </c>
      <c r="E8" s="87">
        <v>19.7115384615385</v>
      </c>
      <c r="F8" s="87">
        <v>20.4423076923077</v>
      </c>
      <c r="G8" s="87">
        <v>24.4038461538462</v>
      </c>
      <c r="H8" s="87">
        <v>31.4807692307692</v>
      </c>
      <c r="I8" s="87">
        <v>35.9807692307692</v>
      </c>
      <c r="J8" s="84">
        <v>2.3522122269139</v>
      </c>
      <c r="K8" s="84">
        <v>2.43941619239949</v>
      </c>
      <c r="L8" s="84">
        <v>2.91215347897925</v>
      </c>
      <c r="M8" s="84">
        <v>3.75665503947127</v>
      </c>
      <c r="N8" s="84">
        <v>4.29364787956673</v>
      </c>
      <c r="O8" s="84">
        <v>1.03023585594244</v>
      </c>
      <c r="P8" s="84">
        <v>1.06842996572372</v>
      </c>
      <c r="Q8" s="84">
        <v>1.27548224506435</v>
      </c>
      <c r="R8" s="84">
        <v>1.64536204505149</v>
      </c>
      <c r="S8" s="84">
        <v>1.880557352652</v>
      </c>
    </row>
    <row r="9" spans="1:19" ht="12.75">
      <c r="A9" s="82" t="s">
        <v>188</v>
      </c>
      <c r="B9" s="82" t="s">
        <v>174</v>
      </c>
      <c r="C9" s="82" t="s">
        <v>175</v>
      </c>
      <c r="D9" s="9" t="s">
        <v>183</v>
      </c>
      <c r="E9" s="87">
        <v>12.8461538461538</v>
      </c>
      <c r="F9" s="87">
        <v>16.0192307692308</v>
      </c>
      <c r="G9" s="87">
        <v>21.5769230769231</v>
      </c>
      <c r="H9" s="87">
        <v>30.5384615384615</v>
      </c>
      <c r="I9" s="87">
        <v>32.1346153846154</v>
      </c>
      <c r="J9" s="84">
        <v>1.53295391958876</v>
      </c>
      <c r="K9" s="84">
        <v>1.91160271709198</v>
      </c>
      <c r="L9" s="84">
        <v>2.57481182302185</v>
      </c>
      <c r="M9" s="84">
        <v>3.6442078208188</v>
      </c>
      <c r="N9" s="84">
        <v>3.8346796401689</v>
      </c>
      <c r="O9" s="84">
        <v>1.48626093589487</v>
      </c>
      <c r="P9" s="84">
        <v>1.85337628682698</v>
      </c>
      <c r="Q9" s="84">
        <v>2.49638438633838</v>
      </c>
      <c r="R9" s="84">
        <v>3.53320713503151</v>
      </c>
      <c r="S9" s="84">
        <v>3.71787728125797</v>
      </c>
    </row>
    <row r="10" spans="1:19" ht="12.75">
      <c r="A10" s="82" t="s">
        <v>188</v>
      </c>
      <c r="B10" s="82" t="s">
        <v>174</v>
      </c>
      <c r="C10" s="82" t="s">
        <v>175</v>
      </c>
      <c r="D10" s="9" t="s">
        <v>184</v>
      </c>
      <c r="E10" s="87">
        <v>15.6538461538462</v>
      </c>
      <c r="F10" s="87">
        <v>18.4423076923077</v>
      </c>
      <c r="G10" s="87">
        <v>22.2307692307692</v>
      </c>
      <c r="H10" s="87">
        <v>27.6923076923077</v>
      </c>
      <c r="I10" s="87">
        <v>29.7307692307692</v>
      </c>
      <c r="J10" s="84">
        <v>1.86800073434918</v>
      </c>
      <c r="K10" s="84">
        <v>2.20075270791261</v>
      </c>
      <c r="L10" s="84">
        <v>2.65283642371948</v>
      </c>
      <c r="M10" s="84">
        <v>3.3045713236644</v>
      </c>
      <c r="N10" s="84">
        <v>3.54782449054525</v>
      </c>
      <c r="O10" s="84">
        <v>1.24069228917744</v>
      </c>
      <c r="P10" s="84">
        <v>1.46170012938718</v>
      </c>
      <c r="Q10" s="84">
        <v>1.76196595367214</v>
      </c>
      <c r="R10" s="84">
        <v>2.19483648208295</v>
      </c>
      <c r="S10" s="84">
        <v>2.35640083423627</v>
      </c>
    </row>
    <row r="11" spans="1:19" ht="12.75">
      <c r="A11" s="82" t="s">
        <v>188</v>
      </c>
      <c r="B11" s="82" t="s">
        <v>174</v>
      </c>
      <c r="C11" s="82" t="s">
        <v>175</v>
      </c>
      <c r="D11" s="9" t="s">
        <v>185</v>
      </c>
      <c r="E11" s="87">
        <v>17.9230769230769</v>
      </c>
      <c r="F11" s="87">
        <v>20.25</v>
      </c>
      <c r="G11" s="87">
        <v>24.4038461538462</v>
      </c>
      <c r="H11" s="87">
        <v>31.9038461538462</v>
      </c>
      <c r="I11" s="87">
        <v>36.9038461538462</v>
      </c>
      <c r="J11" s="84">
        <v>2.1387919955939</v>
      </c>
      <c r="K11" s="84">
        <v>2.41646778042959</v>
      </c>
      <c r="L11" s="84">
        <v>2.91215347897925</v>
      </c>
      <c r="M11" s="84">
        <v>3.80714154580503</v>
      </c>
      <c r="N11" s="84">
        <v>4.40380025702221</v>
      </c>
      <c r="O11" s="84">
        <v>1.04593763511555</v>
      </c>
      <c r="P11" s="84">
        <v>1.18172996757154</v>
      </c>
      <c r="Q11" s="84">
        <v>1.42413611476571</v>
      </c>
      <c r="R11" s="84">
        <v>1.86181388053295</v>
      </c>
      <c r="S11" s="84">
        <v>2.1535990577111</v>
      </c>
    </row>
    <row r="12" spans="1:19" ht="12.75">
      <c r="A12" s="82" t="s">
        <v>188</v>
      </c>
      <c r="B12" s="82" t="s">
        <v>174</v>
      </c>
      <c r="C12" s="82" t="s">
        <v>175</v>
      </c>
      <c r="D12" s="9" t="s">
        <v>186</v>
      </c>
      <c r="E12" s="87">
        <v>15.0769230769231</v>
      </c>
      <c r="F12" s="87">
        <v>17.4038461538462</v>
      </c>
      <c r="G12" s="87">
        <v>21.4423076923077</v>
      </c>
      <c r="H12" s="87">
        <v>27.5384615384615</v>
      </c>
      <c r="I12" s="87">
        <v>34.5192307692308</v>
      </c>
      <c r="J12" s="84">
        <v>1.79915549843951</v>
      </c>
      <c r="K12" s="84">
        <v>2.0768312832752</v>
      </c>
      <c r="L12" s="84">
        <v>2.55874793464292</v>
      </c>
      <c r="M12" s="84">
        <v>3.28621259408849</v>
      </c>
      <c r="N12" s="84">
        <v>4.11923994859556</v>
      </c>
      <c r="O12" s="84">
        <v>1.49804516363698</v>
      </c>
      <c r="P12" s="84">
        <v>1.72924856261667</v>
      </c>
      <c r="Q12" s="84">
        <v>2.13051066001943</v>
      </c>
      <c r="R12" s="84">
        <v>2.73622534990836</v>
      </c>
      <c r="S12" s="84">
        <v>3.42983554684742</v>
      </c>
    </row>
    <row r="13" spans="1:19" ht="12.75">
      <c r="A13" s="82" t="s">
        <v>188</v>
      </c>
      <c r="B13" s="82" t="s">
        <v>174</v>
      </c>
      <c r="C13" s="82" t="s">
        <v>175</v>
      </c>
      <c r="D13" s="9" t="s">
        <v>187</v>
      </c>
      <c r="E13" s="87">
        <v>13.2115384615385</v>
      </c>
      <c r="F13" s="87">
        <v>17.7115384615385</v>
      </c>
      <c r="G13" s="87">
        <v>21.6153846153846</v>
      </c>
      <c r="H13" s="87">
        <v>28.25</v>
      </c>
      <c r="I13" s="87">
        <v>31.5</v>
      </c>
      <c r="J13" s="84">
        <v>1.57655590233156</v>
      </c>
      <c r="K13" s="84">
        <v>2.11354874242702</v>
      </c>
      <c r="L13" s="84">
        <v>2.57940150541583</v>
      </c>
      <c r="M13" s="84">
        <v>3.37112171837709</v>
      </c>
      <c r="N13" s="84">
        <v>3.75894988066826</v>
      </c>
      <c r="O13" s="84">
        <v>1.06208504002441</v>
      </c>
      <c r="P13" s="84">
        <v>1.42384326326417</v>
      </c>
      <c r="Q13" s="84">
        <v>1.73767625180122</v>
      </c>
      <c r="R13" s="84">
        <v>2.27103773478291</v>
      </c>
      <c r="S13" s="84">
        <v>2.53230756267829</v>
      </c>
    </row>
    <row r="14" spans="1:19" ht="12.75">
      <c r="A14" s="82" t="s">
        <v>210</v>
      </c>
      <c r="B14" s="82" t="s">
        <v>174</v>
      </c>
      <c r="C14" s="82" t="s">
        <v>175</v>
      </c>
      <c r="D14" s="9" t="s">
        <v>196</v>
      </c>
      <c r="E14" s="87">
        <v>15.7115384615385</v>
      </c>
      <c r="F14" s="87">
        <v>18.2115384615385</v>
      </c>
      <c r="G14" s="87">
        <v>22.6153846153846</v>
      </c>
      <c r="H14" s="87">
        <v>31.2692307692308</v>
      </c>
      <c r="I14" s="87">
        <v>36.3461538461538</v>
      </c>
      <c r="J14" s="84">
        <v>1.87488525794015</v>
      </c>
      <c r="K14" s="84">
        <v>2.17321461354874</v>
      </c>
      <c r="L14" s="84">
        <v>2.69873324765926</v>
      </c>
      <c r="M14" s="84">
        <v>3.73141178630439</v>
      </c>
      <c r="N14" s="84">
        <v>4.33724986230953</v>
      </c>
      <c r="O14" s="84">
        <v>1.50858933131972</v>
      </c>
      <c r="P14" s="84">
        <v>1.7486341453608</v>
      </c>
      <c r="Q14" s="84">
        <v>2.17148231778702</v>
      </c>
      <c r="R14" s="84">
        <v>3.00240667408307</v>
      </c>
      <c r="S14" s="84">
        <v>3.48988229644342</v>
      </c>
    </row>
    <row r="15" spans="1:19" ht="12.75">
      <c r="A15" s="82" t="s">
        <v>210</v>
      </c>
      <c r="B15" s="82" t="s">
        <v>174</v>
      </c>
      <c r="C15" s="82" t="s">
        <v>175</v>
      </c>
      <c r="D15" s="9" t="s">
        <v>197</v>
      </c>
      <c r="E15" s="87">
        <v>20.5769230769231</v>
      </c>
      <c r="F15" s="87">
        <v>22.2307692307692</v>
      </c>
      <c r="G15" s="87">
        <v>26.3653846153846</v>
      </c>
      <c r="H15" s="87">
        <v>34.1538461538462</v>
      </c>
      <c r="I15" s="87">
        <v>38.7307692307692</v>
      </c>
      <c r="J15" s="84">
        <v>2.45548008077841</v>
      </c>
      <c r="K15" s="84">
        <v>2.65283642371948</v>
      </c>
      <c r="L15" s="84">
        <v>3.14622728107215</v>
      </c>
      <c r="M15" s="84">
        <v>4.07563796585276</v>
      </c>
      <c r="N15" s="84">
        <v>4.62181017073619</v>
      </c>
      <c r="O15" s="84">
        <v>1.13471004842546</v>
      </c>
      <c r="P15" s="84">
        <v>1.22591104297181</v>
      </c>
      <c r="Q15" s="84">
        <v>1.45391352933767</v>
      </c>
      <c r="R15" s="84">
        <v>1.88340658505011</v>
      </c>
      <c r="S15" s="84">
        <v>2.13580003507372</v>
      </c>
    </row>
    <row r="16" spans="1:19" ht="12.75">
      <c r="A16" s="82" t="s">
        <v>210</v>
      </c>
      <c r="B16" s="82" t="s">
        <v>174</v>
      </c>
      <c r="C16" s="82" t="s">
        <v>175</v>
      </c>
      <c r="D16" s="9" t="s">
        <v>198</v>
      </c>
      <c r="E16" s="87">
        <v>15.6538461538462</v>
      </c>
      <c r="F16" s="87">
        <v>18.4423076923077</v>
      </c>
      <c r="G16" s="87">
        <v>22.2307692307692</v>
      </c>
      <c r="H16" s="87">
        <v>27.6923076923077</v>
      </c>
      <c r="I16" s="87">
        <v>29.7307692307692</v>
      </c>
      <c r="J16" s="84">
        <v>1.86800073434918</v>
      </c>
      <c r="K16" s="84">
        <v>2.20075270791261</v>
      </c>
      <c r="L16" s="84">
        <v>2.65283642371948</v>
      </c>
      <c r="M16" s="84">
        <v>3.3045713236644</v>
      </c>
      <c r="N16" s="84">
        <v>3.54782449054525</v>
      </c>
      <c r="O16" s="84">
        <v>1.04327779829882</v>
      </c>
      <c r="P16" s="84">
        <v>1.22911966654616</v>
      </c>
      <c r="Q16" s="84">
        <v>1.48160827375115</v>
      </c>
      <c r="R16" s="84">
        <v>1.84560200190455</v>
      </c>
      <c r="S16" s="84">
        <v>1.98145881593364</v>
      </c>
    </row>
    <row r="17" spans="1:19" ht="12.75">
      <c r="A17" s="82" t="s">
        <v>210</v>
      </c>
      <c r="B17" s="82" t="s">
        <v>174</v>
      </c>
      <c r="C17" s="82" t="s">
        <v>175</v>
      </c>
      <c r="D17" s="9" t="s">
        <v>199</v>
      </c>
      <c r="E17" s="87">
        <v>15.6538461538462</v>
      </c>
      <c r="F17" s="87">
        <v>18.4423076923077</v>
      </c>
      <c r="G17" s="87">
        <v>22.2307692307692</v>
      </c>
      <c r="H17" s="87">
        <v>27.6923076923077</v>
      </c>
      <c r="I17" s="87">
        <v>29.7307692307692</v>
      </c>
      <c r="J17" s="84">
        <v>1.86800073434918</v>
      </c>
      <c r="K17" s="84">
        <v>2.20075270791261</v>
      </c>
      <c r="L17" s="84">
        <v>2.65283642371948</v>
      </c>
      <c r="M17" s="84">
        <v>3.3045713236644</v>
      </c>
      <c r="N17" s="84">
        <v>3.54782449054525</v>
      </c>
      <c r="O17" s="84">
        <v>1.33243777909212</v>
      </c>
      <c r="P17" s="84">
        <v>1.56978848912696</v>
      </c>
      <c r="Q17" s="84">
        <v>1.89225807448464</v>
      </c>
      <c r="R17" s="84">
        <v>2.35713808586322</v>
      </c>
      <c r="S17" s="84">
        <v>2.53064963940593</v>
      </c>
    </row>
    <row r="18" spans="1:19" ht="12.75">
      <c r="A18" s="82" t="s">
        <v>210</v>
      </c>
      <c r="B18" s="82" t="s">
        <v>174</v>
      </c>
      <c r="C18" s="82" t="s">
        <v>175</v>
      </c>
      <c r="D18" s="9" t="s">
        <v>200</v>
      </c>
      <c r="E18" s="87">
        <v>12.8461538461538</v>
      </c>
      <c r="F18" s="87">
        <v>16.0192307692308</v>
      </c>
      <c r="G18" s="87">
        <v>21.5769230769231</v>
      </c>
      <c r="H18" s="87">
        <v>30.5384615384615</v>
      </c>
      <c r="I18" s="87">
        <v>32.1346153846154</v>
      </c>
      <c r="J18" s="84">
        <v>1.53295391958876</v>
      </c>
      <c r="K18" s="84">
        <v>1.91160271709198</v>
      </c>
      <c r="L18" s="84">
        <v>2.57481182302185</v>
      </c>
      <c r="M18" s="84">
        <v>3.6442078208188</v>
      </c>
      <c r="N18" s="84">
        <v>3.8346796401689</v>
      </c>
      <c r="O18" s="84">
        <v>1.48626093589487</v>
      </c>
      <c r="P18" s="84">
        <v>1.85337628682698</v>
      </c>
      <c r="Q18" s="84">
        <v>2.49638438633838</v>
      </c>
      <c r="R18" s="84">
        <v>3.53320713503151</v>
      </c>
      <c r="S18" s="84">
        <v>3.71787728125797</v>
      </c>
    </row>
    <row r="19" spans="1:19" ht="12.75">
      <c r="A19" s="82" t="s">
        <v>210</v>
      </c>
      <c r="B19" s="82" t="s">
        <v>174</v>
      </c>
      <c r="C19" s="82" t="s">
        <v>175</v>
      </c>
      <c r="D19" s="9" t="s">
        <v>192</v>
      </c>
      <c r="E19" s="87">
        <v>15.0769230769231</v>
      </c>
      <c r="F19" s="87">
        <v>17.4038461538462</v>
      </c>
      <c r="G19" s="87">
        <v>21.4423076923077</v>
      </c>
      <c r="H19" s="87">
        <v>27.5384615384615</v>
      </c>
      <c r="I19" s="87">
        <v>34.5192307692308</v>
      </c>
      <c r="J19" s="84">
        <v>1.79915549843951</v>
      </c>
      <c r="K19" s="84">
        <v>2.0768312832752</v>
      </c>
      <c r="L19" s="84">
        <v>2.55874793464292</v>
      </c>
      <c r="M19" s="84">
        <v>3.28621259408849</v>
      </c>
      <c r="N19" s="84">
        <v>4.11923994859556</v>
      </c>
      <c r="O19" s="84">
        <v>1.49804516363698</v>
      </c>
      <c r="P19" s="84">
        <v>1.72924856261667</v>
      </c>
      <c r="Q19" s="84">
        <v>2.13051066001943</v>
      </c>
      <c r="R19" s="84">
        <v>2.73622534990836</v>
      </c>
      <c r="S19" s="84">
        <v>3.42983554684742</v>
      </c>
    </row>
    <row r="20" spans="1:19" ht="12.75">
      <c r="A20" s="82" t="s">
        <v>210</v>
      </c>
      <c r="B20" s="82" t="s">
        <v>174</v>
      </c>
      <c r="C20" s="82" t="s">
        <v>175</v>
      </c>
      <c r="D20" s="9" t="s">
        <v>201</v>
      </c>
      <c r="E20" s="87">
        <v>19.7115384615385</v>
      </c>
      <c r="F20" s="87">
        <v>20.4423076923077</v>
      </c>
      <c r="G20" s="87">
        <v>24.4038461538462</v>
      </c>
      <c r="H20" s="87">
        <v>31.4807692307692</v>
      </c>
      <c r="I20" s="87">
        <v>35.9807692307692</v>
      </c>
      <c r="J20" s="84">
        <v>2.3522122269139</v>
      </c>
      <c r="K20" s="84">
        <v>2.43941619239949</v>
      </c>
      <c r="L20" s="84">
        <v>2.91215347897925</v>
      </c>
      <c r="M20" s="84">
        <v>3.75665503947127</v>
      </c>
      <c r="N20" s="84">
        <v>4.29364787956673</v>
      </c>
      <c r="O20" s="84">
        <v>1.05556041736548</v>
      </c>
      <c r="P20" s="84">
        <v>1.09469338893611</v>
      </c>
      <c r="Q20" s="84">
        <v>1.30683528745054</v>
      </c>
      <c r="R20" s="84">
        <v>1.68580722266078</v>
      </c>
      <c r="S20" s="84">
        <v>1.92678394233251</v>
      </c>
    </row>
    <row r="21" spans="1:19" ht="12.75">
      <c r="A21" s="82" t="s">
        <v>210</v>
      </c>
      <c r="B21" s="82" t="s">
        <v>174</v>
      </c>
      <c r="C21" s="82" t="s">
        <v>175</v>
      </c>
      <c r="D21" s="9" t="s">
        <v>202</v>
      </c>
      <c r="E21" s="87">
        <v>15.6538461538462</v>
      </c>
      <c r="F21" s="87">
        <v>18.4423076923077</v>
      </c>
      <c r="G21" s="87">
        <v>22.2307692307692</v>
      </c>
      <c r="H21" s="87">
        <v>27.6923076923077</v>
      </c>
      <c r="I21" s="87">
        <v>29.7307692307692</v>
      </c>
      <c r="J21" s="84">
        <v>1.86800073434918</v>
      </c>
      <c r="K21" s="84">
        <v>2.20075270791261</v>
      </c>
      <c r="L21" s="84">
        <v>2.65283642371948</v>
      </c>
      <c r="M21" s="84">
        <v>3.3045713236644</v>
      </c>
      <c r="N21" s="84">
        <v>3.54782449054525</v>
      </c>
      <c r="O21" s="84">
        <v>1.67429357263518</v>
      </c>
      <c r="P21" s="84">
        <v>1.97253997070901</v>
      </c>
      <c r="Q21" s="84">
        <v>2.37774369774726</v>
      </c>
      <c r="R21" s="84">
        <v>2.9618952636298</v>
      </c>
      <c r="S21" s="84">
        <v>3.17992366498033</v>
      </c>
    </row>
    <row r="22" spans="1:19" ht="12.75">
      <c r="A22" s="82" t="s">
        <v>210</v>
      </c>
      <c r="B22" s="82" t="s">
        <v>174</v>
      </c>
      <c r="C22" s="82" t="s">
        <v>175</v>
      </c>
      <c r="D22" s="9" t="s">
        <v>203</v>
      </c>
      <c r="E22" s="87">
        <v>19.4038461538462</v>
      </c>
      <c r="F22" s="87">
        <v>21.3269230769231</v>
      </c>
      <c r="G22" s="87">
        <v>25.2884615384615</v>
      </c>
      <c r="H22" s="87">
        <v>32.1730769230769</v>
      </c>
      <c r="I22" s="87">
        <v>35.5192307692308</v>
      </c>
      <c r="J22" s="84">
        <v>2.31549476776207</v>
      </c>
      <c r="K22" s="84">
        <v>2.54497888746099</v>
      </c>
      <c r="L22" s="84">
        <v>3.01771617404076</v>
      </c>
      <c r="M22" s="84">
        <v>3.83926932256288</v>
      </c>
      <c r="N22" s="84">
        <v>4.23857169083899</v>
      </c>
      <c r="O22" s="84">
        <v>0.70225352083957</v>
      </c>
      <c r="P22" s="84">
        <v>0.771852482270647</v>
      </c>
      <c r="Q22" s="84">
        <v>0.915226342818666</v>
      </c>
      <c r="R22" s="84">
        <v>1.16439062474192</v>
      </c>
      <c r="S22" s="84">
        <v>1.285492817632</v>
      </c>
    </row>
    <row r="23" spans="1:19" ht="12.75">
      <c r="A23" s="82" t="s">
        <v>210</v>
      </c>
      <c r="B23" s="82" t="s">
        <v>174</v>
      </c>
      <c r="C23" s="82" t="s">
        <v>175</v>
      </c>
      <c r="D23" s="9" t="s">
        <v>204</v>
      </c>
      <c r="E23" s="87">
        <v>18.3076923076923</v>
      </c>
      <c r="F23" s="87">
        <v>23.3461538461538</v>
      </c>
      <c r="G23" s="87">
        <v>28.75</v>
      </c>
      <c r="H23" s="87">
        <v>37.3076923076923</v>
      </c>
      <c r="I23" s="87">
        <v>48.9423076923077</v>
      </c>
      <c r="J23" s="84">
        <v>2.18468881953369</v>
      </c>
      <c r="K23" s="84">
        <v>2.78593721314485</v>
      </c>
      <c r="L23" s="84">
        <v>3.43078758949881</v>
      </c>
      <c r="M23" s="84">
        <v>4.45199192215899</v>
      </c>
      <c r="N23" s="84">
        <v>5.84037084633743</v>
      </c>
      <c r="O23" s="84">
        <v>1.43395972933574</v>
      </c>
      <c r="P23" s="84">
        <v>1.82859990694705</v>
      </c>
      <c r="Q23" s="84">
        <v>2.25185902873628</v>
      </c>
      <c r="R23" s="84">
        <v>2.92214482658754</v>
      </c>
      <c r="S23" s="84">
        <v>3.83343225962129</v>
      </c>
    </row>
    <row r="24" spans="1:19" ht="12.75">
      <c r="A24" s="82" t="s">
        <v>210</v>
      </c>
      <c r="B24" s="82" t="s">
        <v>174</v>
      </c>
      <c r="C24" s="82" t="s">
        <v>175</v>
      </c>
      <c r="D24" s="9" t="s">
        <v>193</v>
      </c>
      <c r="E24" s="87">
        <v>17.9230769230769</v>
      </c>
      <c r="F24" s="87">
        <v>20.25</v>
      </c>
      <c r="G24" s="87">
        <v>24.4038461538462</v>
      </c>
      <c r="H24" s="87">
        <v>31.9038461538462</v>
      </c>
      <c r="I24" s="87">
        <v>36.9038461538462</v>
      </c>
      <c r="J24" s="84">
        <v>2.1387919955939</v>
      </c>
      <c r="K24" s="84">
        <v>2.41646778042959</v>
      </c>
      <c r="L24" s="84">
        <v>2.91215347897925</v>
      </c>
      <c r="M24" s="84">
        <v>3.80714154580503</v>
      </c>
      <c r="N24" s="84">
        <v>4.40380025702221</v>
      </c>
      <c r="O24" s="84">
        <v>1.04593763511555</v>
      </c>
      <c r="P24" s="84">
        <v>1.18172996757154</v>
      </c>
      <c r="Q24" s="84">
        <v>1.42413611476571</v>
      </c>
      <c r="R24" s="84">
        <v>1.86181388053295</v>
      </c>
      <c r="S24" s="84">
        <v>2.1535990577111</v>
      </c>
    </row>
    <row r="25" spans="1:19" ht="12.75">
      <c r="A25" s="82" t="s">
        <v>210</v>
      </c>
      <c r="B25" s="82" t="s">
        <v>174</v>
      </c>
      <c r="C25" s="82" t="s">
        <v>175</v>
      </c>
      <c r="D25" s="9" t="s">
        <v>205</v>
      </c>
      <c r="E25" s="87">
        <v>18.3076923076923</v>
      </c>
      <c r="F25" s="87">
        <v>23.3461538461538</v>
      </c>
      <c r="G25" s="87">
        <v>28.75</v>
      </c>
      <c r="H25" s="87">
        <v>37.3076923076923</v>
      </c>
      <c r="I25" s="87">
        <v>48.9423076923077</v>
      </c>
      <c r="J25" s="84">
        <v>2.18468881953369</v>
      </c>
      <c r="K25" s="84">
        <v>2.78593721314485</v>
      </c>
      <c r="L25" s="84">
        <v>3.43078758949881</v>
      </c>
      <c r="M25" s="84">
        <v>4.45199192215899</v>
      </c>
      <c r="N25" s="84">
        <v>5.84037084633743</v>
      </c>
      <c r="O25" s="84">
        <v>0.958467310570549</v>
      </c>
      <c r="P25" s="84">
        <v>1.22224717965614</v>
      </c>
      <c r="Q25" s="84">
        <v>1.50515612321741</v>
      </c>
      <c r="R25" s="84">
        <v>1.95317918330553</v>
      </c>
      <c r="S25" s="84">
        <v>2.56228918634669</v>
      </c>
    </row>
    <row r="26" spans="1:19" ht="12.75">
      <c r="A26" s="82" t="s">
        <v>210</v>
      </c>
      <c r="B26" s="82" t="s">
        <v>174</v>
      </c>
      <c r="C26" s="82" t="s">
        <v>175</v>
      </c>
      <c r="D26" s="9" t="s">
        <v>206</v>
      </c>
      <c r="E26" s="87">
        <v>18</v>
      </c>
      <c r="F26" s="87">
        <v>21.2692307692308</v>
      </c>
      <c r="G26" s="87">
        <v>26.4038461538462</v>
      </c>
      <c r="H26" s="87">
        <v>36.5961538461538</v>
      </c>
      <c r="I26" s="87">
        <v>43.0576923076923</v>
      </c>
      <c r="J26" s="84">
        <v>2.14797136038186</v>
      </c>
      <c r="K26" s="84">
        <v>2.53809436387002</v>
      </c>
      <c r="L26" s="84">
        <v>3.15081696346613</v>
      </c>
      <c r="M26" s="84">
        <v>4.36708279787039</v>
      </c>
      <c r="N26" s="84">
        <v>5.13814944005875</v>
      </c>
      <c r="O26" s="84">
        <v>1.59065172666707</v>
      </c>
      <c r="P26" s="84">
        <v>1.87955214710874</v>
      </c>
      <c r="Q26" s="84">
        <v>2.33329574862595</v>
      </c>
      <c r="R26" s="84">
        <v>3.2339852947088</v>
      </c>
      <c r="S26" s="84">
        <v>3.80498847864057</v>
      </c>
    </row>
    <row r="27" spans="1:19" ht="12.75">
      <c r="A27" s="82" t="s">
        <v>210</v>
      </c>
      <c r="B27" s="82" t="s">
        <v>174</v>
      </c>
      <c r="C27" s="82" t="s">
        <v>175</v>
      </c>
      <c r="D27" s="9" t="s">
        <v>194</v>
      </c>
      <c r="E27" s="87">
        <v>19.7115384615385</v>
      </c>
      <c r="F27" s="87">
        <v>20.4423076923077</v>
      </c>
      <c r="G27" s="87">
        <v>24.4038461538462</v>
      </c>
      <c r="H27" s="87">
        <v>31.4807692307692</v>
      </c>
      <c r="I27" s="87">
        <v>35.9807692307692</v>
      </c>
      <c r="J27" s="84">
        <v>2.3522122269139</v>
      </c>
      <c r="K27" s="84">
        <v>2.43941619239949</v>
      </c>
      <c r="L27" s="84">
        <v>2.91215347897925</v>
      </c>
      <c r="M27" s="84">
        <v>3.75665503947127</v>
      </c>
      <c r="N27" s="84">
        <v>4.29364787956673</v>
      </c>
      <c r="O27" s="84">
        <v>0.917322361571259</v>
      </c>
      <c r="P27" s="84">
        <v>0.951330410097803</v>
      </c>
      <c r="Q27" s="84">
        <v>1.13568983105749</v>
      </c>
      <c r="R27" s="84">
        <v>1.46503093257771</v>
      </c>
      <c r="S27" s="84">
        <v>1.67444891560959</v>
      </c>
    </row>
    <row r="28" spans="1:19" ht="12.75">
      <c r="A28" s="82" t="s">
        <v>210</v>
      </c>
      <c r="B28" s="82" t="s">
        <v>174</v>
      </c>
      <c r="C28" s="82" t="s">
        <v>175</v>
      </c>
      <c r="D28" s="9" t="s">
        <v>207</v>
      </c>
      <c r="E28" s="87">
        <v>18</v>
      </c>
      <c r="F28" s="87">
        <v>21.2692307692308</v>
      </c>
      <c r="G28" s="87">
        <v>26.4038461538462</v>
      </c>
      <c r="H28" s="87">
        <v>36.5961538461538</v>
      </c>
      <c r="I28" s="87">
        <v>43.0576923076923</v>
      </c>
      <c r="J28" s="84">
        <v>2.14797136038186</v>
      </c>
      <c r="K28" s="84">
        <v>2.53809436387002</v>
      </c>
      <c r="L28" s="84">
        <v>3.15081696346613</v>
      </c>
      <c r="M28" s="84">
        <v>4.36708279787039</v>
      </c>
      <c r="N28" s="84">
        <v>5.13814944005875</v>
      </c>
      <c r="O28" s="84">
        <v>1.61671285424485</v>
      </c>
      <c r="P28" s="84">
        <v>1.91034659913975</v>
      </c>
      <c r="Q28" s="84">
        <v>2.37152430435703</v>
      </c>
      <c r="R28" s="84">
        <v>3.28697068549995</v>
      </c>
      <c r="S28" s="84">
        <v>3.8673291459981</v>
      </c>
    </row>
    <row r="29" spans="1:19" ht="12.75">
      <c r="A29" s="82" t="s">
        <v>210</v>
      </c>
      <c r="B29" s="82" t="s">
        <v>174</v>
      </c>
      <c r="C29" s="82" t="s">
        <v>175</v>
      </c>
      <c r="D29" s="9" t="s">
        <v>208</v>
      </c>
      <c r="E29" s="87">
        <v>20.5769230769231</v>
      </c>
      <c r="F29" s="87">
        <v>22.2307692307692</v>
      </c>
      <c r="G29" s="87">
        <v>26.3653846153846</v>
      </c>
      <c r="H29" s="87">
        <v>34.1538461538462</v>
      </c>
      <c r="I29" s="87">
        <v>38.7307692307692</v>
      </c>
      <c r="J29" s="84">
        <v>2.45548008077841</v>
      </c>
      <c r="K29" s="84">
        <v>2.65283642371948</v>
      </c>
      <c r="L29" s="84">
        <v>3.14622728107215</v>
      </c>
      <c r="M29" s="84">
        <v>4.07563796585276</v>
      </c>
      <c r="N29" s="84">
        <v>4.62181017073619</v>
      </c>
      <c r="O29" s="84">
        <v>1.5789704009994</v>
      </c>
      <c r="P29" s="84">
        <v>1.70587830238814</v>
      </c>
      <c r="Q29" s="84">
        <v>2.02314805585998</v>
      </c>
      <c r="R29" s="84">
        <v>2.62079573100461</v>
      </c>
      <c r="S29" s="84">
        <v>2.97200596973158</v>
      </c>
    </row>
    <row r="30" spans="1:19" ht="12.75">
      <c r="A30" s="82" t="s">
        <v>210</v>
      </c>
      <c r="B30" s="82" t="s">
        <v>174</v>
      </c>
      <c r="C30" s="82" t="s">
        <v>175</v>
      </c>
      <c r="D30" s="9" t="s">
        <v>209</v>
      </c>
      <c r="E30" s="87">
        <v>15.6538461538462</v>
      </c>
      <c r="F30" s="87">
        <v>18.4423076923077</v>
      </c>
      <c r="G30" s="87">
        <v>22.2307692307692</v>
      </c>
      <c r="H30" s="87">
        <v>27.6923076923077</v>
      </c>
      <c r="I30" s="87">
        <v>29.7307692307692</v>
      </c>
      <c r="J30" s="84">
        <v>1.86800073434918</v>
      </c>
      <c r="K30" s="84">
        <v>2.20075270791261</v>
      </c>
      <c r="L30" s="84">
        <v>2.65283642371948</v>
      </c>
      <c r="M30" s="84">
        <v>3.3045713236644</v>
      </c>
      <c r="N30" s="84">
        <v>3.54782449054525</v>
      </c>
      <c r="O30" s="84">
        <v>1.24770023951933</v>
      </c>
      <c r="P30" s="84">
        <v>1.46995642469169</v>
      </c>
      <c r="Q30" s="84">
        <v>1.77191827627069</v>
      </c>
      <c r="R30" s="84">
        <v>2.20723383895311</v>
      </c>
      <c r="S30" s="84">
        <v>2.3697107743205</v>
      </c>
    </row>
    <row r="31" spans="1:19" ht="12.75">
      <c r="A31" s="82" t="s">
        <v>210</v>
      </c>
      <c r="B31" s="82" t="s">
        <v>174</v>
      </c>
      <c r="C31" s="82" t="s">
        <v>175</v>
      </c>
      <c r="D31" s="9" t="s">
        <v>195</v>
      </c>
      <c r="E31" s="87">
        <v>18.3076923076923</v>
      </c>
      <c r="F31" s="87">
        <v>23.3461538461538</v>
      </c>
      <c r="G31" s="87">
        <v>28.75</v>
      </c>
      <c r="H31" s="87">
        <v>37.3076923076923</v>
      </c>
      <c r="I31" s="87">
        <v>48.9423076923077</v>
      </c>
      <c r="J31" s="84">
        <v>2.18468881953369</v>
      </c>
      <c r="K31" s="84">
        <v>2.78593721314485</v>
      </c>
      <c r="L31" s="84">
        <v>3.43078758949881</v>
      </c>
      <c r="M31" s="84">
        <v>4.45199192215899</v>
      </c>
      <c r="N31" s="84">
        <v>5.84037084633743</v>
      </c>
      <c r="O31" s="84">
        <v>0.802187756604168</v>
      </c>
      <c r="P31" s="84">
        <v>1.02295791650994</v>
      </c>
      <c r="Q31" s="84">
        <v>1.25973812617986</v>
      </c>
      <c r="R31" s="84">
        <v>1.63471034434043</v>
      </c>
      <c r="S31" s="84">
        <v>2.14450403419917</v>
      </c>
    </row>
    <row r="32" spans="1:19" ht="12.75">
      <c r="A32" s="82" t="s">
        <v>210</v>
      </c>
      <c r="B32" s="82" t="s">
        <v>174</v>
      </c>
      <c r="C32" s="82" t="s">
        <v>175</v>
      </c>
      <c r="D32" s="9" t="s">
        <v>190</v>
      </c>
      <c r="E32" s="87">
        <v>19.7115384615385</v>
      </c>
      <c r="F32" s="87">
        <v>20.4423076923077</v>
      </c>
      <c r="G32" s="87">
        <v>24.4038461538462</v>
      </c>
      <c r="H32" s="87">
        <v>31.4807692307692</v>
      </c>
      <c r="I32" s="87">
        <v>35.9807692307692</v>
      </c>
      <c r="J32" s="84">
        <v>2.3522122269139</v>
      </c>
      <c r="K32" s="84">
        <v>2.43941619239949</v>
      </c>
      <c r="L32" s="84">
        <v>2.91215347897925</v>
      </c>
      <c r="M32" s="84">
        <v>3.75665503947127</v>
      </c>
      <c r="N32" s="84">
        <v>4.29364787956673</v>
      </c>
      <c r="O32" s="84">
        <v>2.41864723538851</v>
      </c>
      <c r="P32" s="84">
        <v>2.50831415728584</v>
      </c>
      <c r="Q32" s="84">
        <v>2.99440326020295</v>
      </c>
      <c r="R32" s="84">
        <v>3.86275660910341</v>
      </c>
      <c r="S32" s="84">
        <v>4.41491607552381</v>
      </c>
    </row>
    <row r="33" spans="1:19" ht="12.75">
      <c r="A33" s="82" t="s">
        <v>210</v>
      </c>
      <c r="B33" s="82" t="s">
        <v>174</v>
      </c>
      <c r="C33" s="82" t="s">
        <v>175</v>
      </c>
      <c r="D33" s="9" t="s">
        <v>189</v>
      </c>
      <c r="E33" s="87">
        <v>19.7115384615385</v>
      </c>
      <c r="F33" s="87">
        <v>20.4423076923077</v>
      </c>
      <c r="G33" s="87">
        <v>24.4038461538462</v>
      </c>
      <c r="H33" s="87">
        <v>31.4807692307692</v>
      </c>
      <c r="I33" s="87">
        <v>35.9807692307692</v>
      </c>
      <c r="J33" s="84">
        <v>2.3522122269139</v>
      </c>
      <c r="K33" s="84">
        <v>2.43941619239949</v>
      </c>
      <c r="L33" s="84">
        <v>2.91215347897925</v>
      </c>
      <c r="M33" s="84">
        <v>3.75665503947127</v>
      </c>
      <c r="N33" s="84">
        <v>4.29364787956673</v>
      </c>
      <c r="O33" s="84">
        <v>1.06667621512381</v>
      </c>
      <c r="P33" s="84">
        <v>1.10622128456255</v>
      </c>
      <c r="Q33" s="84">
        <v>1.32059718730938</v>
      </c>
      <c r="R33" s="84">
        <v>1.70355996503188</v>
      </c>
      <c r="S33" s="84">
        <v>1.94707433999673</v>
      </c>
    </row>
    <row r="34" spans="1:19" ht="12.75">
      <c r="A34" s="82" t="s">
        <v>210</v>
      </c>
      <c r="B34" s="82" t="s">
        <v>174</v>
      </c>
      <c r="C34" s="82" t="s">
        <v>175</v>
      </c>
      <c r="D34" s="9" t="s">
        <v>191</v>
      </c>
      <c r="E34" s="87">
        <v>13.2115384615385</v>
      </c>
      <c r="F34" s="87">
        <v>17.7115384615385</v>
      </c>
      <c r="G34" s="87">
        <v>21.6153846153846</v>
      </c>
      <c r="H34" s="87">
        <v>28.25</v>
      </c>
      <c r="I34" s="87">
        <v>31.5</v>
      </c>
      <c r="J34" s="84">
        <v>1.57655590233156</v>
      </c>
      <c r="K34" s="84">
        <v>2.11354874242702</v>
      </c>
      <c r="L34" s="84">
        <v>2.57940150541583</v>
      </c>
      <c r="M34" s="84">
        <v>3.37112171837709</v>
      </c>
      <c r="N34" s="84">
        <v>3.75894988066826</v>
      </c>
      <c r="O34" s="84">
        <v>1.06208504002441</v>
      </c>
      <c r="P34" s="84">
        <v>1.42384326326417</v>
      </c>
      <c r="Q34" s="84">
        <v>1.73767625180122</v>
      </c>
      <c r="R34" s="84">
        <v>2.27103773478291</v>
      </c>
      <c r="S34" s="84">
        <v>2.53230756267829</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K106"/>
  <sheetViews>
    <sheetView zoomScalePageLayoutView="0" workbookViewId="0" topLeftCell="A1">
      <selection activeCell="A1" sqref="A1"/>
    </sheetView>
  </sheetViews>
  <sheetFormatPr defaultColWidth="8.00390625" defaultRowHeight="12.75"/>
  <cols>
    <col min="1" max="1" width="2.7109375" style="22" customWidth="1"/>
    <col min="2" max="2" width="27.28125" style="46" customWidth="1"/>
    <col min="3" max="3" width="12.140625" style="24" customWidth="1"/>
    <col min="4" max="4" width="11.00390625" style="24" customWidth="1"/>
    <col min="5" max="5" width="59.140625" style="23" customWidth="1"/>
    <col min="6" max="6" width="59.57421875" style="25" customWidth="1"/>
    <col min="7" max="7" width="10.8515625" style="26" customWidth="1"/>
    <col min="8" max="16384" width="8.00390625" style="27" customWidth="1"/>
  </cols>
  <sheetData>
    <row r="1" spans="2:7" s="17" customFormat="1" ht="30.75">
      <c r="B1" s="18"/>
      <c r="C1" s="19"/>
      <c r="D1" s="19"/>
      <c r="E1" s="20" t="s">
        <v>70</v>
      </c>
      <c r="F1" s="20" t="s">
        <v>71</v>
      </c>
      <c r="G1" s="21"/>
    </row>
    <row r="2" spans="1:2" ht="12.75">
      <c r="A2" s="22" t="s">
        <v>113</v>
      </c>
      <c r="B2" s="23"/>
    </row>
    <row r="3" spans="2:6" ht="25.5">
      <c r="B3" s="23" t="s">
        <v>72</v>
      </c>
      <c r="C3" s="28">
        <v>116833230</v>
      </c>
      <c r="D3" s="28"/>
      <c r="E3" s="29" t="s">
        <v>131</v>
      </c>
      <c r="F3" s="91" t="s">
        <v>114</v>
      </c>
    </row>
    <row r="4" spans="2:6" ht="25.5">
      <c r="B4" s="23" t="s">
        <v>73</v>
      </c>
      <c r="C4" s="28">
        <v>40900809</v>
      </c>
      <c r="D4" s="28"/>
      <c r="E4" s="29" t="s">
        <v>129</v>
      </c>
      <c r="F4" s="91"/>
    </row>
    <row r="5" spans="2:6" ht="24.75" customHeight="1">
      <c r="B5" s="23" t="s">
        <v>74</v>
      </c>
      <c r="C5" s="30">
        <v>0.35</v>
      </c>
      <c r="D5" s="30"/>
      <c r="E5" s="29" t="s">
        <v>130</v>
      </c>
      <c r="F5" s="31" t="s">
        <v>132</v>
      </c>
    </row>
    <row r="6" spans="1:11" ht="14.25">
      <c r="A6" s="22" t="s">
        <v>116</v>
      </c>
      <c r="B6" s="23"/>
      <c r="E6" s="32"/>
      <c r="F6" s="33"/>
      <c r="J6" s="34"/>
      <c r="K6" s="35"/>
    </row>
    <row r="7" spans="1:10" s="38" customFormat="1" ht="25.5">
      <c r="A7" s="36"/>
      <c r="B7" s="23" t="s">
        <v>75</v>
      </c>
      <c r="C7" s="34">
        <v>67857</v>
      </c>
      <c r="D7" s="34"/>
      <c r="E7" s="29" t="s">
        <v>133</v>
      </c>
      <c r="F7" s="29" t="s">
        <v>115</v>
      </c>
      <c r="G7" s="37"/>
      <c r="J7" s="34"/>
    </row>
    <row r="8" spans="2:6" ht="25.5">
      <c r="B8" s="23" t="s">
        <v>76</v>
      </c>
      <c r="C8" s="34">
        <v>5655</v>
      </c>
      <c r="D8" s="34"/>
      <c r="E8" s="29" t="s">
        <v>135</v>
      </c>
      <c r="F8" s="31" t="s">
        <v>134</v>
      </c>
    </row>
    <row r="9" spans="2:6" ht="25.5">
      <c r="B9" s="23" t="s">
        <v>77</v>
      </c>
      <c r="C9" s="34">
        <v>20357</v>
      </c>
      <c r="D9" s="34"/>
      <c r="E9" s="29" t="s">
        <v>136</v>
      </c>
      <c r="F9" s="31" t="s">
        <v>137</v>
      </c>
    </row>
    <row r="10" spans="1:6" ht="14.25">
      <c r="A10" s="22" t="s">
        <v>78</v>
      </c>
      <c r="B10" s="23"/>
      <c r="C10" s="34"/>
      <c r="D10" s="34"/>
      <c r="E10" s="32"/>
      <c r="F10" s="33"/>
    </row>
    <row r="11" spans="1:6" ht="12.75">
      <c r="A11" s="22" t="s">
        <v>79</v>
      </c>
      <c r="B11" s="23"/>
      <c r="C11" s="34"/>
      <c r="D11" s="34"/>
      <c r="E11" s="32"/>
      <c r="F11" s="33"/>
    </row>
    <row r="12" spans="1:7" s="38" customFormat="1" ht="12.75" customHeight="1">
      <c r="A12" s="36"/>
      <c r="B12" s="39">
        <v>0.3</v>
      </c>
      <c r="C12" s="34">
        <v>509</v>
      </c>
      <c r="D12" s="34"/>
      <c r="E12" s="92" t="s">
        <v>168</v>
      </c>
      <c r="F12" s="92" t="s">
        <v>138</v>
      </c>
      <c r="G12" s="37"/>
    </row>
    <row r="13" spans="1:7" s="38" customFormat="1" ht="12.75">
      <c r="A13" s="36"/>
      <c r="B13" s="39">
        <v>0.5</v>
      </c>
      <c r="C13" s="34">
        <v>848</v>
      </c>
      <c r="D13" s="34"/>
      <c r="E13" s="93"/>
      <c r="F13" s="93"/>
      <c r="G13" s="37"/>
    </row>
    <row r="14" spans="1:7" s="38" customFormat="1" ht="12.75">
      <c r="A14" s="36"/>
      <c r="B14" s="39">
        <v>0.8</v>
      </c>
      <c r="C14" s="34">
        <v>1357</v>
      </c>
      <c r="D14" s="34"/>
      <c r="E14" s="93"/>
      <c r="F14" s="93"/>
      <c r="G14" s="81"/>
    </row>
    <row r="15" spans="1:7" s="38" customFormat="1" ht="12.75">
      <c r="A15" s="36"/>
      <c r="B15" s="39">
        <v>1</v>
      </c>
      <c r="C15" s="34">
        <v>1696</v>
      </c>
      <c r="D15" s="34"/>
      <c r="E15" s="94"/>
      <c r="F15" s="94"/>
      <c r="G15" s="37"/>
    </row>
    <row r="16" spans="1:6" ht="14.25">
      <c r="A16" s="22" t="s">
        <v>117</v>
      </c>
      <c r="B16" s="23"/>
      <c r="E16" s="32"/>
      <c r="F16" s="33"/>
    </row>
    <row r="17" spans="2:6" ht="12.75">
      <c r="B17" s="23" t="s">
        <v>80</v>
      </c>
      <c r="C17" s="34">
        <v>699</v>
      </c>
      <c r="D17" s="34"/>
      <c r="E17" s="92" t="s">
        <v>139</v>
      </c>
      <c r="F17" s="92" t="s">
        <v>81</v>
      </c>
    </row>
    <row r="18" spans="2:6" ht="12.75">
      <c r="B18" s="23" t="s">
        <v>82</v>
      </c>
      <c r="C18" s="34">
        <v>806</v>
      </c>
      <c r="D18" s="34"/>
      <c r="E18" s="95"/>
      <c r="F18" s="95"/>
    </row>
    <row r="19" spans="2:6" ht="12.75">
      <c r="B19" s="23" t="s">
        <v>83</v>
      </c>
      <c r="C19" s="34">
        <v>1006</v>
      </c>
      <c r="D19" s="34"/>
      <c r="E19" s="95"/>
      <c r="F19" s="95"/>
    </row>
    <row r="20" spans="2:6" ht="12.75">
      <c r="B20" s="23" t="s">
        <v>84</v>
      </c>
      <c r="C20" s="34">
        <v>1355</v>
      </c>
      <c r="D20" s="34"/>
      <c r="E20" s="95"/>
      <c r="F20" s="95"/>
    </row>
    <row r="21" spans="2:6" ht="12.75">
      <c r="B21" s="23" t="s">
        <v>85</v>
      </c>
      <c r="C21" s="34">
        <v>1568</v>
      </c>
      <c r="D21" s="34"/>
      <c r="E21" s="96"/>
      <c r="F21" s="96"/>
    </row>
    <row r="22" spans="1:6" ht="12.75">
      <c r="A22" s="22" t="s">
        <v>86</v>
      </c>
      <c r="B22" s="23"/>
      <c r="E22" s="32"/>
      <c r="F22" s="33"/>
    </row>
    <row r="23" spans="2:6" ht="12.75">
      <c r="B23" s="23" t="s">
        <v>80</v>
      </c>
      <c r="C23" s="34">
        <v>27960</v>
      </c>
      <c r="D23" s="34"/>
      <c r="E23" s="91" t="s">
        <v>141</v>
      </c>
      <c r="F23" s="91" t="s">
        <v>140</v>
      </c>
    </row>
    <row r="24" spans="2:6" ht="12.75">
      <c r="B24" s="23" t="s">
        <v>82</v>
      </c>
      <c r="C24" s="34">
        <v>32240</v>
      </c>
      <c r="D24" s="34"/>
      <c r="E24" s="91"/>
      <c r="F24" s="91"/>
    </row>
    <row r="25" spans="2:6" ht="12.75">
      <c r="B25" s="23" t="s">
        <v>83</v>
      </c>
      <c r="C25" s="34">
        <v>40240</v>
      </c>
      <c r="D25" s="34"/>
      <c r="E25" s="91"/>
      <c r="F25" s="91"/>
    </row>
    <row r="26" spans="2:6" ht="12.75">
      <c r="B26" s="23" t="s">
        <v>84</v>
      </c>
      <c r="C26" s="34">
        <v>54200</v>
      </c>
      <c r="D26" s="34"/>
      <c r="E26" s="91"/>
      <c r="F26" s="91"/>
    </row>
    <row r="27" spans="2:6" ht="12.75">
      <c r="B27" s="23" t="s">
        <v>85</v>
      </c>
      <c r="C27" s="34">
        <v>62720</v>
      </c>
      <c r="D27" s="34"/>
      <c r="E27" s="91"/>
      <c r="F27" s="91"/>
    </row>
    <row r="28" spans="1:6" ht="12.75">
      <c r="A28" s="22" t="s">
        <v>87</v>
      </c>
      <c r="B28" s="23"/>
      <c r="E28" s="32"/>
      <c r="F28" s="33"/>
    </row>
    <row r="29" spans="2:6" ht="12.75">
      <c r="B29" s="23" t="s">
        <v>80</v>
      </c>
      <c r="C29" s="30">
        <v>0.4120429727220478</v>
      </c>
      <c r="D29" s="30"/>
      <c r="E29" s="97" t="s">
        <v>143</v>
      </c>
      <c r="F29" s="97" t="s">
        <v>142</v>
      </c>
    </row>
    <row r="30" spans="2:6" ht="12.75">
      <c r="B30" s="23" t="s">
        <v>82</v>
      </c>
      <c r="C30" s="30">
        <v>0.4751167897195573</v>
      </c>
      <c r="D30" s="30"/>
      <c r="E30" s="97"/>
      <c r="F30" s="97"/>
    </row>
    <row r="31" spans="2:6" ht="12.75">
      <c r="B31" s="23" t="s">
        <v>83</v>
      </c>
      <c r="C31" s="30">
        <v>0.593011774761631</v>
      </c>
      <c r="D31" s="30"/>
      <c r="E31" s="97"/>
      <c r="F31" s="97"/>
    </row>
    <row r="32" spans="2:6" ht="12.75">
      <c r="B32" s="23" t="s">
        <v>84</v>
      </c>
      <c r="C32" s="30">
        <v>0.7987385236600498</v>
      </c>
      <c r="D32" s="30"/>
      <c r="E32" s="97"/>
      <c r="F32" s="97"/>
    </row>
    <row r="33" spans="2:6" ht="12.75">
      <c r="B33" s="23" t="s">
        <v>85</v>
      </c>
      <c r="C33" s="30">
        <v>0.9242966827298584</v>
      </c>
      <c r="D33" s="30"/>
      <c r="E33" s="97"/>
      <c r="F33" s="97"/>
    </row>
    <row r="34" spans="1:7" s="38" customFormat="1" ht="12.75">
      <c r="A34" s="22" t="s">
        <v>118</v>
      </c>
      <c r="B34" s="23"/>
      <c r="C34" s="24"/>
      <c r="D34" s="24"/>
      <c r="E34" s="32"/>
      <c r="F34" s="40"/>
      <c r="G34" s="37"/>
    </row>
    <row r="35" spans="2:8" ht="25.5">
      <c r="B35" s="23" t="s">
        <v>88</v>
      </c>
      <c r="C35" s="34">
        <v>35162</v>
      </c>
      <c r="D35" s="34"/>
      <c r="E35" s="29" t="s">
        <v>145</v>
      </c>
      <c r="F35" s="41" t="s">
        <v>144</v>
      </c>
      <c r="G35" s="27"/>
      <c r="H35" s="26"/>
    </row>
    <row r="36" spans="2:8" ht="38.25">
      <c r="B36" s="23" t="s">
        <v>89</v>
      </c>
      <c r="C36" s="30">
        <v>1.14</v>
      </c>
      <c r="D36" s="30"/>
      <c r="E36" s="29" t="s">
        <v>169</v>
      </c>
      <c r="F36" s="29" t="s">
        <v>146</v>
      </c>
      <c r="G36" s="27"/>
      <c r="H36" s="26"/>
    </row>
    <row r="37" spans="2:8" ht="51">
      <c r="B37" s="23" t="s">
        <v>90</v>
      </c>
      <c r="C37" s="34">
        <v>879</v>
      </c>
      <c r="D37" s="34"/>
      <c r="E37" s="29" t="s">
        <v>170</v>
      </c>
      <c r="F37" s="29" t="s">
        <v>147</v>
      </c>
      <c r="G37" s="27"/>
      <c r="H37" s="26"/>
    </row>
    <row r="38" spans="1:6" ht="12.75">
      <c r="A38" s="22" t="s">
        <v>119</v>
      </c>
      <c r="B38" s="23"/>
      <c r="E38" s="32"/>
      <c r="F38" s="33"/>
    </row>
    <row r="39" spans="2:6" ht="63.75">
      <c r="B39" s="23" t="s">
        <v>91</v>
      </c>
      <c r="C39" s="42">
        <v>15.16</v>
      </c>
      <c r="D39" s="42"/>
      <c r="E39" s="29" t="s">
        <v>148</v>
      </c>
      <c r="F39" s="29" t="s">
        <v>149</v>
      </c>
    </row>
    <row r="40" spans="2:6" ht="63.75">
      <c r="B40" s="23" t="s">
        <v>92</v>
      </c>
      <c r="C40" s="34">
        <v>788</v>
      </c>
      <c r="D40" s="34"/>
      <c r="E40" s="29" t="s">
        <v>171</v>
      </c>
      <c r="F40" s="29" t="s">
        <v>150</v>
      </c>
    </row>
    <row r="41" spans="1:6" ht="12.75">
      <c r="A41" s="22" t="s">
        <v>120</v>
      </c>
      <c r="B41" s="23"/>
      <c r="E41" s="32"/>
      <c r="F41" s="32"/>
    </row>
    <row r="42" spans="2:6" ht="38.25">
      <c r="B42" s="23" t="s">
        <v>93</v>
      </c>
      <c r="C42" s="42">
        <v>7.25</v>
      </c>
      <c r="D42" s="42"/>
      <c r="E42" s="29" t="s">
        <v>151</v>
      </c>
      <c r="F42" s="29" t="s">
        <v>152</v>
      </c>
    </row>
    <row r="43" spans="2:6" ht="63.75">
      <c r="B43" s="23" t="s">
        <v>94</v>
      </c>
      <c r="C43" s="34">
        <v>377</v>
      </c>
      <c r="D43" s="34"/>
      <c r="E43" s="29" t="s">
        <v>95</v>
      </c>
      <c r="F43" s="29" t="s">
        <v>96</v>
      </c>
    </row>
    <row r="44" spans="1:6" ht="12.75">
      <c r="A44" s="22" t="s">
        <v>121</v>
      </c>
      <c r="B44" s="23"/>
      <c r="E44" s="32"/>
      <c r="F44" s="33"/>
    </row>
    <row r="45" spans="2:6" ht="63.75">
      <c r="B45" s="23" t="s">
        <v>97</v>
      </c>
      <c r="C45" s="34">
        <v>733</v>
      </c>
      <c r="D45" s="34"/>
      <c r="E45" s="29" t="s">
        <v>153</v>
      </c>
      <c r="F45" s="29" t="s">
        <v>154</v>
      </c>
    </row>
    <row r="46" spans="2:6" ht="38.25">
      <c r="B46" s="23" t="s">
        <v>98</v>
      </c>
      <c r="C46" s="34">
        <v>220</v>
      </c>
      <c r="D46" s="34"/>
      <c r="E46" s="29" t="s">
        <v>172</v>
      </c>
      <c r="F46" s="29" t="s">
        <v>155</v>
      </c>
    </row>
    <row r="47" spans="1:6" ht="12.75">
      <c r="A47" s="22" t="s">
        <v>122</v>
      </c>
      <c r="B47" s="24"/>
      <c r="E47" s="32"/>
      <c r="F47" s="33"/>
    </row>
    <row r="48" spans="2:6" ht="12.75">
      <c r="B48" s="23" t="s">
        <v>80</v>
      </c>
      <c r="C48" s="42">
        <v>13.442307692307693</v>
      </c>
      <c r="D48" s="42"/>
      <c r="E48" s="91" t="s">
        <v>156</v>
      </c>
      <c r="F48" s="91" t="s">
        <v>157</v>
      </c>
    </row>
    <row r="49" spans="2:6" ht="12.75">
      <c r="B49" s="23" t="s">
        <v>82</v>
      </c>
      <c r="C49" s="42">
        <v>15.5</v>
      </c>
      <c r="D49" s="42"/>
      <c r="E49" s="91"/>
      <c r="F49" s="91"/>
    </row>
    <row r="50" spans="2:6" ht="12.75">
      <c r="B50" s="23" t="s">
        <v>83</v>
      </c>
      <c r="C50" s="42">
        <v>19.346153846153847</v>
      </c>
      <c r="D50" s="42"/>
      <c r="E50" s="91"/>
      <c r="F50" s="91"/>
    </row>
    <row r="51" spans="2:6" ht="12.75">
      <c r="B51" s="23" t="s">
        <v>84</v>
      </c>
      <c r="C51" s="42">
        <v>26.05769230769231</v>
      </c>
      <c r="D51" s="42"/>
      <c r="E51" s="91"/>
      <c r="F51" s="91"/>
    </row>
    <row r="52" spans="2:6" ht="12.75">
      <c r="B52" s="23" t="s">
        <v>85</v>
      </c>
      <c r="C52" s="42">
        <v>30.153846153846153</v>
      </c>
      <c r="D52" s="42"/>
      <c r="E52" s="91"/>
      <c r="F52" s="91"/>
    </row>
    <row r="53" spans="1:6" ht="12.75">
      <c r="A53" s="22" t="s">
        <v>99</v>
      </c>
      <c r="B53" s="23"/>
      <c r="E53" s="32"/>
      <c r="F53" s="33"/>
    </row>
    <row r="54" spans="2:6" ht="12.75">
      <c r="B54" s="23" t="s">
        <v>80</v>
      </c>
      <c r="C54" s="43">
        <v>1.854111405835544</v>
      </c>
      <c r="D54" s="44"/>
      <c r="E54" s="91" t="s">
        <v>158</v>
      </c>
      <c r="F54" s="91" t="s">
        <v>159</v>
      </c>
    </row>
    <row r="55" spans="2:6" ht="12.75">
      <c r="B55" s="23" t="s">
        <v>82</v>
      </c>
      <c r="C55" s="43">
        <v>2.1379310344827585</v>
      </c>
      <c r="D55" s="44"/>
      <c r="E55" s="91"/>
      <c r="F55" s="91"/>
    </row>
    <row r="56" spans="2:6" ht="12.75">
      <c r="B56" s="23" t="s">
        <v>83</v>
      </c>
      <c r="C56" s="43">
        <v>2.6684350132625996</v>
      </c>
      <c r="D56" s="44"/>
      <c r="E56" s="91"/>
      <c r="F56" s="91"/>
    </row>
    <row r="57" spans="2:6" ht="12.75">
      <c r="B57" s="23" t="s">
        <v>84</v>
      </c>
      <c r="C57" s="43">
        <v>3.5941644562334223</v>
      </c>
      <c r="D57" s="44"/>
      <c r="E57" s="91"/>
      <c r="F57" s="91"/>
    </row>
    <row r="58" spans="2:6" ht="12.75">
      <c r="B58" s="23" t="s">
        <v>85</v>
      </c>
      <c r="C58" s="43">
        <v>4.159151193633952</v>
      </c>
      <c r="D58" s="44"/>
      <c r="E58" s="91"/>
      <c r="F58" s="91"/>
    </row>
    <row r="59" spans="1:6" ht="12.75">
      <c r="A59" s="22" t="s">
        <v>100</v>
      </c>
      <c r="B59" s="23"/>
      <c r="E59" s="32"/>
      <c r="F59" s="33"/>
    </row>
    <row r="60" spans="2:6" ht="12.75">
      <c r="B60" s="23" t="s">
        <v>80</v>
      </c>
      <c r="C60" s="30">
        <f>C48/15.16</f>
        <v>0.8866957580677898</v>
      </c>
      <c r="E60" s="91" t="s">
        <v>160</v>
      </c>
      <c r="F60" s="91" t="s">
        <v>161</v>
      </c>
    </row>
    <row r="61" spans="2:6" ht="12.75">
      <c r="B61" s="23" t="s">
        <v>82</v>
      </c>
      <c r="C61" s="30">
        <f>C49/15.16</f>
        <v>1.0224274406332454</v>
      </c>
      <c r="E61" s="91"/>
      <c r="F61" s="91"/>
    </row>
    <row r="62" spans="2:6" ht="12.75">
      <c r="B62" s="23" t="s">
        <v>83</v>
      </c>
      <c r="C62" s="30">
        <f>C50/15.16</f>
        <v>1.2761315201948447</v>
      </c>
      <c r="E62" s="91"/>
      <c r="F62" s="91"/>
    </row>
    <row r="63" spans="2:6" ht="12.75">
      <c r="B63" s="23" t="s">
        <v>84</v>
      </c>
      <c r="C63" s="30">
        <f>C51/15.16</f>
        <v>1.7188451390298358</v>
      </c>
      <c r="E63" s="91"/>
      <c r="F63" s="91"/>
    </row>
    <row r="64" spans="2:6" ht="12.75">
      <c r="B64" s="23" t="s">
        <v>85</v>
      </c>
      <c r="C64" s="30">
        <f>C52/15.16</f>
        <v>1.989039983762939</v>
      </c>
      <c r="E64" s="91"/>
      <c r="F64" s="91"/>
    </row>
    <row r="65" spans="1:6" ht="12.75">
      <c r="A65" s="22" t="s">
        <v>101</v>
      </c>
      <c r="B65" s="23"/>
      <c r="E65" s="32"/>
      <c r="F65" s="33"/>
    </row>
    <row r="66" spans="1:6" ht="12.75">
      <c r="A66" s="22" t="s">
        <v>102</v>
      </c>
      <c r="B66" s="23"/>
      <c r="E66" s="32"/>
      <c r="F66" s="33"/>
    </row>
    <row r="67" spans="2:6" ht="12.75">
      <c r="B67" s="23" t="s">
        <v>80</v>
      </c>
      <c r="C67" s="24">
        <v>74.16445623342176</v>
      </c>
      <c r="E67" s="91" t="s">
        <v>162</v>
      </c>
      <c r="F67" s="91" t="s">
        <v>163</v>
      </c>
    </row>
    <row r="68" spans="2:6" ht="12.75">
      <c r="B68" s="23" t="s">
        <v>82</v>
      </c>
      <c r="C68" s="24">
        <v>85.51724137931035</v>
      </c>
      <c r="E68" s="91"/>
      <c r="F68" s="91"/>
    </row>
    <row r="69" spans="2:6" ht="12.75">
      <c r="B69" s="23" t="s">
        <v>83</v>
      </c>
      <c r="C69" s="24">
        <v>106.73740053050398</v>
      </c>
      <c r="E69" s="91"/>
      <c r="F69" s="91"/>
    </row>
    <row r="70" spans="2:6" ht="12.75">
      <c r="B70" s="23" t="s">
        <v>84</v>
      </c>
      <c r="C70" s="24">
        <v>143.76657824933687</v>
      </c>
      <c r="E70" s="91"/>
      <c r="F70" s="91"/>
    </row>
    <row r="71" spans="2:6" ht="12.75">
      <c r="B71" s="23" t="s">
        <v>85</v>
      </c>
      <c r="C71" s="24">
        <v>166.3660477453581</v>
      </c>
      <c r="E71" s="91"/>
      <c r="F71" s="91"/>
    </row>
    <row r="72" spans="1:6" ht="12.75">
      <c r="A72" s="22" t="s">
        <v>103</v>
      </c>
      <c r="B72" s="23"/>
      <c r="E72" s="32"/>
      <c r="F72" s="33"/>
    </row>
    <row r="73" spans="1:6" ht="12.75">
      <c r="A73" s="22" t="s">
        <v>102</v>
      </c>
      <c r="B73" s="23"/>
      <c r="E73" s="32"/>
      <c r="F73" s="33"/>
    </row>
    <row r="74" spans="2:6" ht="12.75">
      <c r="B74" s="23" t="s">
        <v>80</v>
      </c>
      <c r="C74" s="24">
        <f>C23/52/15.16</f>
        <v>35.46783032271159</v>
      </c>
      <c r="E74" s="91" t="s">
        <v>173</v>
      </c>
      <c r="F74" s="91" t="s">
        <v>164</v>
      </c>
    </row>
    <row r="75" spans="2:6" ht="12.75">
      <c r="B75" s="23" t="s">
        <v>82</v>
      </c>
      <c r="C75" s="24">
        <f>C24/52/15.16</f>
        <v>40.89709762532981</v>
      </c>
      <c r="E75" s="91"/>
      <c r="F75" s="91"/>
    </row>
    <row r="76" spans="2:6" ht="12.75">
      <c r="B76" s="23" t="s">
        <v>83</v>
      </c>
      <c r="C76" s="24">
        <f>C25/52/15.16</f>
        <v>51.04526080779379</v>
      </c>
      <c r="E76" s="91"/>
      <c r="F76" s="91"/>
    </row>
    <row r="77" spans="2:6" ht="12.75">
      <c r="B77" s="23" t="s">
        <v>84</v>
      </c>
      <c r="C77" s="24">
        <f>C26/52/15.16</f>
        <v>68.75380556119343</v>
      </c>
      <c r="E77" s="91"/>
      <c r="F77" s="91"/>
    </row>
    <row r="78" spans="2:6" ht="12.75">
      <c r="B78" s="23" t="s">
        <v>85</v>
      </c>
      <c r="C78" s="24">
        <f>C27/52/15.16</f>
        <v>79.56159935051755</v>
      </c>
      <c r="E78" s="91"/>
      <c r="F78" s="91"/>
    </row>
    <row r="79" spans="1:6" ht="12.75">
      <c r="A79" s="22" t="s">
        <v>104</v>
      </c>
      <c r="B79" s="23"/>
      <c r="E79" s="32"/>
      <c r="F79" s="33"/>
    </row>
    <row r="80" spans="1:6" ht="12.75">
      <c r="A80" s="22" t="s">
        <v>102</v>
      </c>
      <c r="B80" s="23"/>
      <c r="E80" s="32"/>
      <c r="F80" s="33"/>
    </row>
    <row r="81" spans="2:6" ht="12.75">
      <c r="B81" s="23" t="s">
        <v>80</v>
      </c>
      <c r="C81" s="45">
        <f>C67/40</f>
        <v>1.854111405835544</v>
      </c>
      <c r="E81" s="98" t="s">
        <v>165</v>
      </c>
      <c r="F81" s="98" t="s">
        <v>166</v>
      </c>
    </row>
    <row r="82" spans="2:6" ht="12.75">
      <c r="B82" s="23" t="s">
        <v>82</v>
      </c>
      <c r="C82" s="45">
        <f>C68/40</f>
        <v>2.137931034482759</v>
      </c>
      <c r="E82" s="98"/>
      <c r="F82" s="98"/>
    </row>
    <row r="83" spans="2:6" ht="12.75">
      <c r="B83" s="23" t="s">
        <v>83</v>
      </c>
      <c r="C83" s="45">
        <f>C69/40</f>
        <v>2.6684350132625996</v>
      </c>
      <c r="E83" s="98"/>
      <c r="F83" s="98"/>
    </row>
    <row r="84" spans="2:6" ht="12.75">
      <c r="B84" s="23" t="s">
        <v>84</v>
      </c>
      <c r="C84" s="45">
        <f>C70/40</f>
        <v>3.594164456233422</v>
      </c>
      <c r="E84" s="98"/>
      <c r="F84" s="98"/>
    </row>
    <row r="85" spans="2:6" ht="12.75">
      <c r="B85" s="23" t="s">
        <v>85</v>
      </c>
      <c r="C85" s="45">
        <f>C71/40</f>
        <v>4.159151193633952</v>
      </c>
      <c r="E85" s="98"/>
      <c r="F85" s="98"/>
    </row>
    <row r="86" spans="1:6" ht="12.75">
      <c r="A86" s="22" t="s">
        <v>105</v>
      </c>
      <c r="B86" s="23"/>
      <c r="E86" s="32"/>
      <c r="F86" s="33"/>
    </row>
    <row r="87" spans="1:6" ht="12.75">
      <c r="A87" s="22" t="s">
        <v>102</v>
      </c>
      <c r="B87" s="23"/>
      <c r="E87" s="32"/>
      <c r="F87" s="33"/>
    </row>
    <row r="88" spans="2:6" ht="12.75">
      <c r="B88" s="23" t="s">
        <v>80</v>
      </c>
      <c r="C88" s="45">
        <f>C74/40</f>
        <v>0.8866957580677898</v>
      </c>
      <c r="E88" s="91" t="s">
        <v>106</v>
      </c>
      <c r="F88" s="91" t="s">
        <v>167</v>
      </c>
    </row>
    <row r="89" spans="2:6" ht="12.75">
      <c r="B89" s="23" t="s">
        <v>82</v>
      </c>
      <c r="C89" s="45">
        <f>C75/40</f>
        <v>1.0224274406332454</v>
      </c>
      <c r="E89" s="91"/>
      <c r="F89" s="91"/>
    </row>
    <row r="90" spans="2:6" ht="12.75">
      <c r="B90" s="23" t="s">
        <v>83</v>
      </c>
      <c r="C90" s="45">
        <f>C76/40</f>
        <v>1.2761315201948447</v>
      </c>
      <c r="E90" s="91"/>
      <c r="F90" s="91"/>
    </row>
    <row r="91" spans="2:6" ht="12.75">
      <c r="B91" s="23" t="s">
        <v>84</v>
      </c>
      <c r="C91" s="45">
        <f>C77/40</f>
        <v>1.7188451390298358</v>
      </c>
      <c r="E91" s="91"/>
      <c r="F91" s="91"/>
    </row>
    <row r="92" spans="2:6" ht="12.75">
      <c r="B92" s="23" t="s">
        <v>85</v>
      </c>
      <c r="C92" s="45">
        <f>C78/40</f>
        <v>1.989039983762939</v>
      </c>
      <c r="E92" s="91"/>
      <c r="F92" s="91"/>
    </row>
    <row r="94" spans="1:6" s="51" customFormat="1" ht="12.75">
      <c r="A94" s="22" t="s">
        <v>107</v>
      </c>
      <c r="B94" s="47"/>
      <c r="C94" s="48"/>
      <c r="D94" s="48"/>
      <c r="E94" s="49"/>
      <c r="F94" s="50"/>
    </row>
    <row r="95" spans="1:6" s="57" customFormat="1" ht="11.25">
      <c r="A95" s="52">
        <v>1</v>
      </c>
      <c r="B95" s="53" t="s">
        <v>124</v>
      </c>
      <c r="C95" s="54"/>
      <c r="D95" s="54"/>
      <c r="E95" s="55"/>
      <c r="F95" s="56"/>
    </row>
    <row r="96" spans="1:6" s="57" customFormat="1" ht="11.25">
      <c r="A96" s="52">
        <v>2</v>
      </c>
      <c r="B96" s="53" t="s">
        <v>108</v>
      </c>
      <c r="C96" s="54"/>
      <c r="D96" s="54"/>
      <c r="E96" s="55"/>
      <c r="F96" s="56"/>
    </row>
    <row r="97" spans="1:6" s="57" customFormat="1" ht="11.25">
      <c r="A97" s="52"/>
      <c r="B97" s="53" t="s">
        <v>109</v>
      </c>
      <c r="C97" s="54"/>
      <c r="D97" s="54"/>
      <c r="E97" s="55"/>
      <c r="F97" s="56"/>
    </row>
    <row r="98" spans="1:6" s="57" customFormat="1" ht="11.25">
      <c r="A98" s="52">
        <v>3</v>
      </c>
      <c r="B98" s="53" t="s">
        <v>110</v>
      </c>
      <c r="C98" s="54"/>
      <c r="D98" s="54"/>
      <c r="E98" s="55"/>
      <c r="F98" s="56"/>
    </row>
    <row r="99" spans="1:6" s="57" customFormat="1" ht="11.25">
      <c r="A99" s="52">
        <v>4</v>
      </c>
      <c r="B99" s="53" t="s">
        <v>125</v>
      </c>
      <c r="C99" s="54"/>
      <c r="D99" s="54"/>
      <c r="E99" s="55"/>
      <c r="F99" s="56"/>
    </row>
    <row r="100" spans="1:6" s="57" customFormat="1" ht="11.25">
      <c r="A100" s="52">
        <v>5</v>
      </c>
      <c r="B100" s="53" t="s">
        <v>128</v>
      </c>
      <c r="C100" s="54"/>
      <c r="D100" s="54"/>
      <c r="E100" s="55"/>
      <c r="F100" s="56"/>
    </row>
    <row r="101" spans="1:7" s="64" customFormat="1" ht="11.25">
      <c r="A101" s="58"/>
      <c r="B101" s="59" t="s">
        <v>111</v>
      </c>
      <c r="C101" s="60"/>
      <c r="D101" s="60"/>
      <c r="E101" s="61"/>
      <c r="F101" s="62"/>
      <c r="G101" s="63"/>
    </row>
    <row r="102" spans="1:7" s="64" customFormat="1" ht="11.25">
      <c r="A102" s="52">
        <v>7</v>
      </c>
      <c r="B102" s="59" t="s">
        <v>126</v>
      </c>
      <c r="C102" s="60"/>
      <c r="D102" s="60"/>
      <c r="E102" s="61"/>
      <c r="F102" s="62"/>
      <c r="G102" s="63"/>
    </row>
    <row r="103" spans="1:7" s="64" customFormat="1" ht="11.25">
      <c r="A103" s="58"/>
      <c r="B103" s="59" t="s">
        <v>127</v>
      </c>
      <c r="C103" s="60"/>
      <c r="D103" s="60"/>
      <c r="E103" s="61" t="s">
        <v>112</v>
      </c>
      <c r="F103" s="62"/>
      <c r="G103" s="63"/>
    </row>
    <row r="104" spans="1:7" s="64" customFormat="1" ht="11.25">
      <c r="A104" s="58"/>
      <c r="B104" s="59"/>
      <c r="C104" s="60"/>
      <c r="D104" s="60"/>
      <c r="E104" s="61"/>
      <c r="F104" s="62"/>
      <c r="G104" s="63"/>
    </row>
    <row r="105" spans="1:7" s="64" customFormat="1" ht="12">
      <c r="A105" s="66" t="s">
        <v>123</v>
      </c>
      <c r="B105" s="65"/>
      <c r="C105" s="54"/>
      <c r="D105" s="54"/>
      <c r="E105" s="65"/>
      <c r="F105" s="62"/>
      <c r="G105" s="63"/>
    </row>
    <row r="106" spans="3:7" s="64" customFormat="1" ht="11.25">
      <c r="C106" s="54"/>
      <c r="D106" s="54"/>
      <c r="F106" s="62"/>
      <c r="G106" s="63"/>
    </row>
  </sheetData>
  <sheetProtection/>
  <mergeCells count="23">
    <mergeCell ref="E81:E85"/>
    <mergeCell ref="F81:F85"/>
    <mergeCell ref="E88:E92"/>
    <mergeCell ref="F88:F92"/>
    <mergeCell ref="E60:E64"/>
    <mergeCell ref="F60:F64"/>
    <mergeCell ref="E67:E71"/>
    <mergeCell ref="F67:F71"/>
    <mergeCell ref="E74:E78"/>
    <mergeCell ref="F74:F78"/>
    <mergeCell ref="E29:E33"/>
    <mergeCell ref="F29:F33"/>
    <mergeCell ref="E48:E52"/>
    <mergeCell ref="F48:F52"/>
    <mergeCell ref="E54:E58"/>
    <mergeCell ref="F54:F58"/>
    <mergeCell ref="F3:F4"/>
    <mergeCell ref="E12:E15"/>
    <mergeCell ref="F12:F15"/>
    <mergeCell ref="E17:E21"/>
    <mergeCell ref="F17:F21"/>
    <mergeCell ref="E23:E27"/>
    <mergeCell ref="F23:F2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V34"/>
  <sheetViews>
    <sheetView zoomScalePageLayoutView="0" workbookViewId="0" topLeftCell="A1">
      <selection activeCell="A1" sqref="A1"/>
    </sheetView>
  </sheetViews>
  <sheetFormatPr defaultColWidth="9.140625" defaultRowHeight="12.75"/>
  <cols>
    <col min="1" max="1" width="11.421875" style="2" bestFit="1" customWidth="1"/>
    <col min="2" max="3" width="8.7109375" style="2" customWidth="1"/>
    <col min="4" max="4" width="35.28125" style="2" bestFit="1" customWidth="1"/>
    <col min="5" max="14" width="12.7109375" style="3" customWidth="1"/>
    <col min="15" max="29" width="12.7109375" style="0" customWidth="1"/>
    <col min="30" max="68" width="12.7109375" style="1" customWidth="1"/>
    <col min="69" max="16384" width="9.140625" style="1" customWidth="1"/>
  </cols>
  <sheetData>
    <row r="1" spans="1:74" s="12" customFormat="1" ht="99.75" customHeight="1">
      <c r="A1" s="73" t="s">
        <v>2</v>
      </c>
      <c r="B1" s="73" t="s">
        <v>0</v>
      </c>
      <c r="C1" s="73" t="s">
        <v>1</v>
      </c>
      <c r="D1" s="73" t="s">
        <v>3</v>
      </c>
      <c r="E1" s="71" t="s">
        <v>7</v>
      </c>
      <c r="F1" s="71" t="s">
        <v>8</v>
      </c>
      <c r="G1" s="71" t="s">
        <v>9</v>
      </c>
      <c r="H1" s="71" t="s">
        <v>10</v>
      </c>
      <c r="I1" s="71" t="s">
        <v>11</v>
      </c>
      <c r="J1" s="74" t="s">
        <v>22</v>
      </c>
      <c r="K1" s="74" t="s">
        <v>23</v>
      </c>
      <c r="L1" s="74" t="s">
        <v>24</v>
      </c>
      <c r="M1" s="74" t="s">
        <v>25</v>
      </c>
      <c r="N1" s="74" t="s">
        <v>26</v>
      </c>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row>
    <row r="2" spans="1:14" ht="12.75">
      <c r="A2" s="82" t="s">
        <v>176</v>
      </c>
      <c r="B2" s="82" t="s">
        <v>174</v>
      </c>
      <c r="C2" s="82" t="s">
        <v>175</v>
      </c>
      <c r="D2" s="9"/>
      <c r="E2" s="90">
        <v>969.564936600347</v>
      </c>
      <c r="F2" s="90">
        <v>1085.91277423808</v>
      </c>
      <c r="G2" s="90">
        <v>1308.67290453397</v>
      </c>
      <c r="H2" s="90">
        <v>1699.04524842676</v>
      </c>
      <c r="I2" s="90">
        <v>1964.60631778066</v>
      </c>
      <c r="J2" s="90">
        <v>38782.5974640139</v>
      </c>
      <c r="K2" s="90">
        <v>43436.5109695231</v>
      </c>
      <c r="L2" s="90">
        <v>52346.9161813589</v>
      </c>
      <c r="M2" s="90">
        <v>67961.8099370705</v>
      </c>
      <c r="N2" s="90">
        <v>78584.2527112264</v>
      </c>
    </row>
    <row r="3" spans="1:14" ht="12.75">
      <c r="A3" s="82" t="s">
        <v>188</v>
      </c>
      <c r="B3" s="82" t="s">
        <v>174</v>
      </c>
      <c r="C3" s="82" t="s">
        <v>175</v>
      </c>
      <c r="D3" s="9" t="s">
        <v>177</v>
      </c>
      <c r="E3" s="86">
        <v>817</v>
      </c>
      <c r="F3" s="86">
        <v>947</v>
      </c>
      <c r="G3" s="86">
        <v>1176</v>
      </c>
      <c r="H3" s="86">
        <v>1626</v>
      </c>
      <c r="I3" s="86">
        <v>1890</v>
      </c>
      <c r="J3" s="86">
        <v>32680</v>
      </c>
      <c r="K3" s="86">
        <v>37880</v>
      </c>
      <c r="L3" s="86">
        <v>47040</v>
      </c>
      <c r="M3" s="86">
        <v>65040</v>
      </c>
      <c r="N3" s="86">
        <v>75600</v>
      </c>
    </row>
    <row r="4" spans="1:14" ht="12.75">
      <c r="A4" s="82" t="s">
        <v>188</v>
      </c>
      <c r="B4" s="82" t="s">
        <v>174</v>
      </c>
      <c r="C4" s="82" t="s">
        <v>175</v>
      </c>
      <c r="D4" s="9" t="s">
        <v>178</v>
      </c>
      <c r="E4" s="86">
        <v>1070</v>
      </c>
      <c r="F4" s="86">
        <v>1156</v>
      </c>
      <c r="G4" s="86">
        <v>1371</v>
      </c>
      <c r="H4" s="86">
        <v>1776</v>
      </c>
      <c r="I4" s="86">
        <v>2014</v>
      </c>
      <c r="J4" s="86">
        <v>42800</v>
      </c>
      <c r="K4" s="86">
        <v>46240</v>
      </c>
      <c r="L4" s="86">
        <v>54840</v>
      </c>
      <c r="M4" s="86">
        <v>71040</v>
      </c>
      <c r="N4" s="86">
        <v>80560</v>
      </c>
    </row>
    <row r="5" spans="1:14" ht="12.75">
      <c r="A5" s="82" t="s">
        <v>188</v>
      </c>
      <c r="B5" s="82" t="s">
        <v>174</v>
      </c>
      <c r="C5" s="82" t="s">
        <v>175</v>
      </c>
      <c r="D5" s="9" t="s">
        <v>179</v>
      </c>
      <c r="E5" s="86">
        <v>1009</v>
      </c>
      <c r="F5" s="86">
        <v>1109</v>
      </c>
      <c r="G5" s="86">
        <v>1315</v>
      </c>
      <c r="H5" s="86">
        <v>1673</v>
      </c>
      <c r="I5" s="86">
        <v>1847</v>
      </c>
      <c r="J5" s="86">
        <v>40360</v>
      </c>
      <c r="K5" s="86">
        <v>44360</v>
      </c>
      <c r="L5" s="86">
        <v>52600</v>
      </c>
      <c r="M5" s="86">
        <v>66920</v>
      </c>
      <c r="N5" s="86">
        <v>73880</v>
      </c>
    </row>
    <row r="6" spans="1:14" ht="12.75">
      <c r="A6" s="82" t="s">
        <v>188</v>
      </c>
      <c r="B6" s="82" t="s">
        <v>174</v>
      </c>
      <c r="C6" s="82" t="s">
        <v>175</v>
      </c>
      <c r="D6" s="9" t="s">
        <v>180</v>
      </c>
      <c r="E6" s="86">
        <v>952</v>
      </c>
      <c r="F6" s="86">
        <v>1214</v>
      </c>
      <c r="G6" s="86">
        <v>1495</v>
      </c>
      <c r="H6" s="86">
        <v>1940</v>
      </c>
      <c r="I6" s="86">
        <v>2545</v>
      </c>
      <c r="J6" s="86">
        <v>38080</v>
      </c>
      <c r="K6" s="86">
        <v>48560</v>
      </c>
      <c r="L6" s="86">
        <v>59800</v>
      </c>
      <c r="M6" s="86">
        <v>77600</v>
      </c>
      <c r="N6" s="86">
        <v>101800</v>
      </c>
    </row>
    <row r="7" spans="1:14" ht="12.75">
      <c r="A7" s="82" t="s">
        <v>188</v>
      </c>
      <c r="B7" s="82" t="s">
        <v>174</v>
      </c>
      <c r="C7" s="82" t="s">
        <v>175</v>
      </c>
      <c r="D7" s="9" t="s">
        <v>181</v>
      </c>
      <c r="E7" s="86">
        <v>936</v>
      </c>
      <c r="F7" s="86">
        <v>1106</v>
      </c>
      <c r="G7" s="86">
        <v>1373</v>
      </c>
      <c r="H7" s="86">
        <v>1903</v>
      </c>
      <c r="I7" s="86">
        <v>2239</v>
      </c>
      <c r="J7" s="86">
        <v>37440</v>
      </c>
      <c r="K7" s="86">
        <v>44240</v>
      </c>
      <c r="L7" s="86">
        <v>54920</v>
      </c>
      <c r="M7" s="86">
        <v>76120</v>
      </c>
      <c r="N7" s="86">
        <v>89560</v>
      </c>
    </row>
    <row r="8" spans="1:14" ht="12.75">
      <c r="A8" s="82" t="s">
        <v>188</v>
      </c>
      <c r="B8" s="82" t="s">
        <v>174</v>
      </c>
      <c r="C8" s="82" t="s">
        <v>175</v>
      </c>
      <c r="D8" s="9" t="s">
        <v>182</v>
      </c>
      <c r="E8" s="86">
        <v>1025</v>
      </c>
      <c r="F8" s="86">
        <v>1063</v>
      </c>
      <c r="G8" s="86">
        <v>1269</v>
      </c>
      <c r="H8" s="86">
        <v>1637</v>
      </c>
      <c r="I8" s="86">
        <v>1871</v>
      </c>
      <c r="J8" s="86">
        <v>41000</v>
      </c>
      <c r="K8" s="86">
        <v>42520</v>
      </c>
      <c r="L8" s="86">
        <v>50760</v>
      </c>
      <c r="M8" s="86">
        <v>65480</v>
      </c>
      <c r="N8" s="86">
        <v>74840</v>
      </c>
    </row>
    <row r="9" spans="1:14" ht="12.75">
      <c r="A9" s="82" t="s">
        <v>188</v>
      </c>
      <c r="B9" s="82" t="s">
        <v>174</v>
      </c>
      <c r="C9" s="82" t="s">
        <v>175</v>
      </c>
      <c r="D9" s="9" t="s">
        <v>183</v>
      </c>
      <c r="E9" s="86">
        <v>668</v>
      </c>
      <c r="F9" s="86">
        <v>833</v>
      </c>
      <c r="G9" s="86">
        <v>1122</v>
      </c>
      <c r="H9" s="86">
        <v>1588</v>
      </c>
      <c r="I9" s="86">
        <v>1671</v>
      </c>
      <c r="J9" s="86">
        <v>26720</v>
      </c>
      <c r="K9" s="86">
        <v>33320</v>
      </c>
      <c r="L9" s="86">
        <v>44880</v>
      </c>
      <c r="M9" s="86">
        <v>63520</v>
      </c>
      <c r="N9" s="86">
        <v>66840</v>
      </c>
    </row>
    <row r="10" spans="1:14" ht="12.75">
      <c r="A10" s="82" t="s">
        <v>188</v>
      </c>
      <c r="B10" s="82" t="s">
        <v>174</v>
      </c>
      <c r="C10" s="82" t="s">
        <v>175</v>
      </c>
      <c r="D10" s="9" t="s">
        <v>184</v>
      </c>
      <c r="E10" s="86">
        <v>814</v>
      </c>
      <c r="F10" s="86">
        <v>959</v>
      </c>
      <c r="G10" s="86">
        <v>1156</v>
      </c>
      <c r="H10" s="86">
        <v>1440</v>
      </c>
      <c r="I10" s="86">
        <v>1546</v>
      </c>
      <c r="J10" s="86">
        <v>32560</v>
      </c>
      <c r="K10" s="86">
        <v>38360</v>
      </c>
      <c r="L10" s="86">
        <v>46240</v>
      </c>
      <c r="M10" s="86">
        <v>57600</v>
      </c>
      <c r="N10" s="86">
        <v>61840</v>
      </c>
    </row>
    <row r="11" spans="1:14" ht="12.75">
      <c r="A11" s="82" t="s">
        <v>188</v>
      </c>
      <c r="B11" s="82" t="s">
        <v>174</v>
      </c>
      <c r="C11" s="82" t="s">
        <v>175</v>
      </c>
      <c r="D11" s="9" t="s">
        <v>185</v>
      </c>
      <c r="E11" s="86">
        <v>932</v>
      </c>
      <c r="F11" s="86">
        <v>1053</v>
      </c>
      <c r="G11" s="86">
        <v>1269</v>
      </c>
      <c r="H11" s="86">
        <v>1659</v>
      </c>
      <c r="I11" s="86">
        <v>1919</v>
      </c>
      <c r="J11" s="86">
        <v>37280</v>
      </c>
      <c r="K11" s="86">
        <v>42120</v>
      </c>
      <c r="L11" s="86">
        <v>50760</v>
      </c>
      <c r="M11" s="86">
        <v>66360</v>
      </c>
      <c r="N11" s="86">
        <v>76760</v>
      </c>
    </row>
    <row r="12" spans="1:14" ht="12.75">
      <c r="A12" s="82" t="s">
        <v>188</v>
      </c>
      <c r="B12" s="82" t="s">
        <v>174</v>
      </c>
      <c r="C12" s="82" t="s">
        <v>175</v>
      </c>
      <c r="D12" s="9" t="s">
        <v>186</v>
      </c>
      <c r="E12" s="86">
        <v>784</v>
      </c>
      <c r="F12" s="86">
        <v>905</v>
      </c>
      <c r="G12" s="86">
        <v>1115</v>
      </c>
      <c r="H12" s="86">
        <v>1432</v>
      </c>
      <c r="I12" s="86">
        <v>1795</v>
      </c>
      <c r="J12" s="86">
        <v>31360</v>
      </c>
      <c r="K12" s="86">
        <v>36200</v>
      </c>
      <c r="L12" s="86">
        <v>44600</v>
      </c>
      <c r="M12" s="86">
        <v>57280</v>
      </c>
      <c r="N12" s="86">
        <v>71800</v>
      </c>
    </row>
    <row r="13" spans="1:14" ht="12.75">
      <c r="A13" s="82" t="s">
        <v>188</v>
      </c>
      <c r="B13" s="82" t="s">
        <v>174</v>
      </c>
      <c r="C13" s="82" t="s">
        <v>175</v>
      </c>
      <c r="D13" s="9" t="s">
        <v>187</v>
      </c>
      <c r="E13" s="86">
        <v>687</v>
      </c>
      <c r="F13" s="86">
        <v>921</v>
      </c>
      <c r="G13" s="86">
        <v>1124</v>
      </c>
      <c r="H13" s="86">
        <v>1469</v>
      </c>
      <c r="I13" s="86">
        <v>1638</v>
      </c>
      <c r="J13" s="86">
        <v>27480</v>
      </c>
      <c r="K13" s="86">
        <v>36840</v>
      </c>
      <c r="L13" s="86">
        <v>44960</v>
      </c>
      <c r="M13" s="86">
        <v>58760</v>
      </c>
      <c r="N13" s="86">
        <v>65520</v>
      </c>
    </row>
    <row r="14" spans="1:14" ht="12.75">
      <c r="A14" s="82" t="s">
        <v>210</v>
      </c>
      <c r="B14" s="82" t="s">
        <v>174</v>
      </c>
      <c r="C14" s="82" t="s">
        <v>175</v>
      </c>
      <c r="D14" s="9" t="s">
        <v>196</v>
      </c>
      <c r="E14" s="86">
        <v>817</v>
      </c>
      <c r="F14" s="86">
        <v>947</v>
      </c>
      <c r="G14" s="86">
        <v>1176</v>
      </c>
      <c r="H14" s="86">
        <v>1626</v>
      </c>
      <c r="I14" s="86">
        <v>1890</v>
      </c>
      <c r="J14" s="86">
        <v>32680</v>
      </c>
      <c r="K14" s="86">
        <v>37880</v>
      </c>
      <c r="L14" s="86">
        <v>47040</v>
      </c>
      <c r="M14" s="86">
        <v>65040</v>
      </c>
      <c r="N14" s="86">
        <v>75600</v>
      </c>
    </row>
    <row r="15" spans="1:14" ht="12.75">
      <c r="A15" s="82" t="s">
        <v>210</v>
      </c>
      <c r="B15" s="82" t="s">
        <v>174</v>
      </c>
      <c r="C15" s="82" t="s">
        <v>175</v>
      </c>
      <c r="D15" s="9" t="s">
        <v>197</v>
      </c>
      <c r="E15" s="86">
        <v>1070</v>
      </c>
      <c r="F15" s="86">
        <v>1156</v>
      </c>
      <c r="G15" s="86">
        <v>1371</v>
      </c>
      <c r="H15" s="86">
        <v>1776</v>
      </c>
      <c r="I15" s="86">
        <v>2014</v>
      </c>
      <c r="J15" s="86">
        <v>42800</v>
      </c>
      <c r="K15" s="86">
        <v>46240</v>
      </c>
      <c r="L15" s="86">
        <v>54840</v>
      </c>
      <c r="M15" s="86">
        <v>71040</v>
      </c>
      <c r="N15" s="86">
        <v>80560</v>
      </c>
    </row>
    <row r="16" spans="1:14" ht="12.75">
      <c r="A16" s="82" t="s">
        <v>210</v>
      </c>
      <c r="B16" s="82" t="s">
        <v>174</v>
      </c>
      <c r="C16" s="82" t="s">
        <v>175</v>
      </c>
      <c r="D16" s="9" t="s">
        <v>198</v>
      </c>
      <c r="E16" s="86">
        <v>814</v>
      </c>
      <c r="F16" s="86">
        <v>959</v>
      </c>
      <c r="G16" s="86">
        <v>1156</v>
      </c>
      <c r="H16" s="86">
        <v>1440</v>
      </c>
      <c r="I16" s="86">
        <v>1546</v>
      </c>
      <c r="J16" s="86">
        <v>32560</v>
      </c>
      <c r="K16" s="86">
        <v>38360</v>
      </c>
      <c r="L16" s="86">
        <v>46240</v>
      </c>
      <c r="M16" s="86">
        <v>57600</v>
      </c>
      <c r="N16" s="86">
        <v>61840</v>
      </c>
    </row>
    <row r="17" spans="1:14" ht="12.75">
      <c r="A17" s="82" t="s">
        <v>210</v>
      </c>
      <c r="B17" s="82" t="s">
        <v>174</v>
      </c>
      <c r="C17" s="82" t="s">
        <v>175</v>
      </c>
      <c r="D17" s="9" t="s">
        <v>199</v>
      </c>
      <c r="E17" s="86">
        <v>814</v>
      </c>
      <c r="F17" s="86">
        <v>959</v>
      </c>
      <c r="G17" s="86">
        <v>1156</v>
      </c>
      <c r="H17" s="86">
        <v>1440</v>
      </c>
      <c r="I17" s="86">
        <v>1546</v>
      </c>
      <c r="J17" s="86">
        <v>32560</v>
      </c>
      <c r="K17" s="86">
        <v>38360</v>
      </c>
      <c r="L17" s="86">
        <v>46240</v>
      </c>
      <c r="M17" s="86">
        <v>57600</v>
      </c>
      <c r="N17" s="86">
        <v>61840</v>
      </c>
    </row>
    <row r="18" spans="1:14" ht="12.75">
      <c r="A18" s="82" t="s">
        <v>210</v>
      </c>
      <c r="B18" s="82" t="s">
        <v>174</v>
      </c>
      <c r="C18" s="82" t="s">
        <v>175</v>
      </c>
      <c r="D18" s="9" t="s">
        <v>200</v>
      </c>
      <c r="E18" s="86">
        <v>668</v>
      </c>
      <c r="F18" s="86">
        <v>833</v>
      </c>
      <c r="G18" s="86">
        <v>1122</v>
      </c>
      <c r="H18" s="86">
        <v>1588</v>
      </c>
      <c r="I18" s="86">
        <v>1671</v>
      </c>
      <c r="J18" s="86">
        <v>26720</v>
      </c>
      <c r="K18" s="86">
        <v>33320</v>
      </c>
      <c r="L18" s="86">
        <v>44880</v>
      </c>
      <c r="M18" s="86">
        <v>63520</v>
      </c>
      <c r="N18" s="86">
        <v>66840</v>
      </c>
    </row>
    <row r="19" spans="1:14" ht="12.75">
      <c r="A19" s="82" t="s">
        <v>210</v>
      </c>
      <c r="B19" s="82" t="s">
        <v>174</v>
      </c>
      <c r="C19" s="82" t="s">
        <v>175</v>
      </c>
      <c r="D19" s="9" t="s">
        <v>192</v>
      </c>
      <c r="E19" s="86">
        <v>784</v>
      </c>
      <c r="F19" s="86">
        <v>905</v>
      </c>
      <c r="G19" s="86">
        <v>1115</v>
      </c>
      <c r="H19" s="86">
        <v>1432</v>
      </c>
      <c r="I19" s="86">
        <v>1795</v>
      </c>
      <c r="J19" s="86">
        <v>31360</v>
      </c>
      <c r="K19" s="86">
        <v>36200</v>
      </c>
      <c r="L19" s="86">
        <v>44600</v>
      </c>
      <c r="M19" s="86">
        <v>57280</v>
      </c>
      <c r="N19" s="86">
        <v>71800</v>
      </c>
    </row>
    <row r="20" spans="1:14" ht="12.75">
      <c r="A20" s="82" t="s">
        <v>210</v>
      </c>
      <c r="B20" s="82" t="s">
        <v>174</v>
      </c>
      <c r="C20" s="82" t="s">
        <v>175</v>
      </c>
      <c r="D20" s="9" t="s">
        <v>201</v>
      </c>
      <c r="E20" s="86">
        <v>1025</v>
      </c>
      <c r="F20" s="86">
        <v>1063</v>
      </c>
      <c r="G20" s="86">
        <v>1269</v>
      </c>
      <c r="H20" s="86">
        <v>1637</v>
      </c>
      <c r="I20" s="86">
        <v>1871</v>
      </c>
      <c r="J20" s="86">
        <v>41000</v>
      </c>
      <c r="K20" s="86">
        <v>42520</v>
      </c>
      <c r="L20" s="86">
        <v>50760</v>
      </c>
      <c r="M20" s="86">
        <v>65480</v>
      </c>
      <c r="N20" s="86">
        <v>74840</v>
      </c>
    </row>
    <row r="21" spans="1:14" ht="12.75">
      <c r="A21" s="82" t="s">
        <v>210</v>
      </c>
      <c r="B21" s="82" t="s">
        <v>174</v>
      </c>
      <c r="C21" s="82" t="s">
        <v>175</v>
      </c>
      <c r="D21" s="9" t="s">
        <v>202</v>
      </c>
      <c r="E21" s="86">
        <v>814</v>
      </c>
      <c r="F21" s="86">
        <v>959</v>
      </c>
      <c r="G21" s="86">
        <v>1156</v>
      </c>
      <c r="H21" s="86">
        <v>1440</v>
      </c>
      <c r="I21" s="86">
        <v>1546</v>
      </c>
      <c r="J21" s="86">
        <v>32560</v>
      </c>
      <c r="K21" s="86">
        <v>38360</v>
      </c>
      <c r="L21" s="86">
        <v>46240</v>
      </c>
      <c r="M21" s="86">
        <v>57600</v>
      </c>
      <c r="N21" s="86">
        <v>61840</v>
      </c>
    </row>
    <row r="22" spans="1:14" ht="12.75">
      <c r="A22" s="82" t="s">
        <v>210</v>
      </c>
      <c r="B22" s="82" t="s">
        <v>174</v>
      </c>
      <c r="C22" s="82" t="s">
        <v>175</v>
      </c>
      <c r="D22" s="9" t="s">
        <v>203</v>
      </c>
      <c r="E22" s="86">
        <v>1009</v>
      </c>
      <c r="F22" s="86">
        <v>1109</v>
      </c>
      <c r="G22" s="86">
        <v>1315</v>
      </c>
      <c r="H22" s="86">
        <v>1673</v>
      </c>
      <c r="I22" s="86">
        <v>1847</v>
      </c>
      <c r="J22" s="86">
        <v>40360</v>
      </c>
      <c r="K22" s="86">
        <v>44360</v>
      </c>
      <c r="L22" s="86">
        <v>52600</v>
      </c>
      <c r="M22" s="86">
        <v>66920</v>
      </c>
      <c r="N22" s="86">
        <v>73880</v>
      </c>
    </row>
    <row r="23" spans="1:14" ht="12.75">
      <c r="A23" s="82" t="s">
        <v>210</v>
      </c>
      <c r="B23" s="82" t="s">
        <v>174</v>
      </c>
      <c r="C23" s="82" t="s">
        <v>175</v>
      </c>
      <c r="D23" s="9" t="s">
        <v>204</v>
      </c>
      <c r="E23" s="86">
        <v>952</v>
      </c>
      <c r="F23" s="86">
        <v>1214</v>
      </c>
      <c r="G23" s="86">
        <v>1495</v>
      </c>
      <c r="H23" s="86">
        <v>1940</v>
      </c>
      <c r="I23" s="86">
        <v>2545</v>
      </c>
      <c r="J23" s="86">
        <v>38080</v>
      </c>
      <c r="K23" s="86">
        <v>48560</v>
      </c>
      <c r="L23" s="86">
        <v>59800</v>
      </c>
      <c r="M23" s="86">
        <v>77600</v>
      </c>
      <c r="N23" s="86">
        <v>101800</v>
      </c>
    </row>
    <row r="24" spans="1:14" ht="12.75">
      <c r="A24" s="82" t="s">
        <v>210</v>
      </c>
      <c r="B24" s="82" t="s">
        <v>174</v>
      </c>
      <c r="C24" s="82" t="s">
        <v>175</v>
      </c>
      <c r="D24" s="9" t="s">
        <v>193</v>
      </c>
      <c r="E24" s="86">
        <v>932</v>
      </c>
      <c r="F24" s="86">
        <v>1053</v>
      </c>
      <c r="G24" s="86">
        <v>1269</v>
      </c>
      <c r="H24" s="86">
        <v>1659</v>
      </c>
      <c r="I24" s="86">
        <v>1919</v>
      </c>
      <c r="J24" s="86">
        <v>37280</v>
      </c>
      <c r="K24" s="86">
        <v>42120</v>
      </c>
      <c r="L24" s="86">
        <v>50760</v>
      </c>
      <c r="M24" s="86">
        <v>66360</v>
      </c>
      <c r="N24" s="86">
        <v>76760</v>
      </c>
    </row>
    <row r="25" spans="1:14" ht="12.75">
      <c r="A25" s="82" t="s">
        <v>210</v>
      </c>
      <c r="B25" s="82" t="s">
        <v>174</v>
      </c>
      <c r="C25" s="82" t="s">
        <v>175</v>
      </c>
      <c r="D25" s="9" t="s">
        <v>205</v>
      </c>
      <c r="E25" s="86">
        <v>952</v>
      </c>
      <c r="F25" s="86">
        <v>1214</v>
      </c>
      <c r="G25" s="86">
        <v>1495</v>
      </c>
      <c r="H25" s="86">
        <v>1940</v>
      </c>
      <c r="I25" s="86">
        <v>2545</v>
      </c>
      <c r="J25" s="86">
        <v>38080</v>
      </c>
      <c r="K25" s="86">
        <v>48560</v>
      </c>
      <c r="L25" s="86">
        <v>59800</v>
      </c>
      <c r="M25" s="86">
        <v>77600</v>
      </c>
      <c r="N25" s="86">
        <v>101800</v>
      </c>
    </row>
    <row r="26" spans="1:14" ht="12.75">
      <c r="A26" s="82" t="s">
        <v>210</v>
      </c>
      <c r="B26" s="82" t="s">
        <v>174</v>
      </c>
      <c r="C26" s="82" t="s">
        <v>175</v>
      </c>
      <c r="D26" s="9" t="s">
        <v>206</v>
      </c>
      <c r="E26" s="86">
        <v>936</v>
      </c>
      <c r="F26" s="86">
        <v>1106</v>
      </c>
      <c r="G26" s="86">
        <v>1373</v>
      </c>
      <c r="H26" s="86">
        <v>1903</v>
      </c>
      <c r="I26" s="86">
        <v>2239</v>
      </c>
      <c r="J26" s="86">
        <v>37440</v>
      </c>
      <c r="K26" s="86">
        <v>44240</v>
      </c>
      <c r="L26" s="86">
        <v>54920</v>
      </c>
      <c r="M26" s="86">
        <v>76120</v>
      </c>
      <c r="N26" s="86">
        <v>89560</v>
      </c>
    </row>
    <row r="27" spans="1:14" ht="12.75">
      <c r="A27" s="82" t="s">
        <v>210</v>
      </c>
      <c r="B27" s="82" t="s">
        <v>174</v>
      </c>
      <c r="C27" s="82" t="s">
        <v>175</v>
      </c>
      <c r="D27" s="9" t="s">
        <v>194</v>
      </c>
      <c r="E27" s="86">
        <v>1025</v>
      </c>
      <c r="F27" s="86">
        <v>1063</v>
      </c>
      <c r="G27" s="86">
        <v>1269</v>
      </c>
      <c r="H27" s="86">
        <v>1637</v>
      </c>
      <c r="I27" s="86">
        <v>1871</v>
      </c>
      <c r="J27" s="86">
        <v>41000</v>
      </c>
      <c r="K27" s="86">
        <v>42520</v>
      </c>
      <c r="L27" s="86">
        <v>50760</v>
      </c>
      <c r="M27" s="86">
        <v>65480</v>
      </c>
      <c r="N27" s="86">
        <v>74840</v>
      </c>
    </row>
    <row r="28" spans="1:14" ht="12.75">
      <c r="A28" s="82" t="s">
        <v>210</v>
      </c>
      <c r="B28" s="82" t="s">
        <v>174</v>
      </c>
      <c r="C28" s="82" t="s">
        <v>175</v>
      </c>
      <c r="D28" s="9" t="s">
        <v>207</v>
      </c>
      <c r="E28" s="86">
        <v>936</v>
      </c>
      <c r="F28" s="86">
        <v>1106</v>
      </c>
      <c r="G28" s="86">
        <v>1373</v>
      </c>
      <c r="H28" s="86">
        <v>1903</v>
      </c>
      <c r="I28" s="86">
        <v>2239</v>
      </c>
      <c r="J28" s="86">
        <v>37440</v>
      </c>
      <c r="K28" s="86">
        <v>44240</v>
      </c>
      <c r="L28" s="86">
        <v>54920</v>
      </c>
      <c r="M28" s="86">
        <v>76120</v>
      </c>
      <c r="N28" s="86">
        <v>89560</v>
      </c>
    </row>
    <row r="29" spans="1:14" ht="12.75">
      <c r="A29" s="82" t="s">
        <v>210</v>
      </c>
      <c r="B29" s="82" t="s">
        <v>174</v>
      </c>
      <c r="C29" s="82" t="s">
        <v>175</v>
      </c>
      <c r="D29" s="9" t="s">
        <v>208</v>
      </c>
      <c r="E29" s="86">
        <v>1070</v>
      </c>
      <c r="F29" s="86">
        <v>1156</v>
      </c>
      <c r="G29" s="86">
        <v>1371</v>
      </c>
      <c r="H29" s="86">
        <v>1776</v>
      </c>
      <c r="I29" s="86">
        <v>2014</v>
      </c>
      <c r="J29" s="86">
        <v>42800</v>
      </c>
      <c r="K29" s="86">
        <v>46240</v>
      </c>
      <c r="L29" s="86">
        <v>54840</v>
      </c>
      <c r="M29" s="86">
        <v>71040</v>
      </c>
      <c r="N29" s="86">
        <v>80560</v>
      </c>
    </row>
    <row r="30" spans="1:14" ht="12.75">
      <c r="A30" s="82" t="s">
        <v>210</v>
      </c>
      <c r="B30" s="82" t="s">
        <v>174</v>
      </c>
      <c r="C30" s="82" t="s">
        <v>175</v>
      </c>
      <c r="D30" s="9" t="s">
        <v>209</v>
      </c>
      <c r="E30" s="86">
        <v>814</v>
      </c>
      <c r="F30" s="86">
        <v>959</v>
      </c>
      <c r="G30" s="86">
        <v>1156</v>
      </c>
      <c r="H30" s="86">
        <v>1440</v>
      </c>
      <c r="I30" s="86">
        <v>1546</v>
      </c>
      <c r="J30" s="86">
        <v>32560</v>
      </c>
      <c r="K30" s="86">
        <v>38360</v>
      </c>
      <c r="L30" s="86">
        <v>46240</v>
      </c>
      <c r="M30" s="86">
        <v>57600</v>
      </c>
      <c r="N30" s="86">
        <v>61840</v>
      </c>
    </row>
    <row r="31" spans="1:14" ht="12.75">
      <c r="A31" s="82" t="s">
        <v>210</v>
      </c>
      <c r="B31" s="82" t="s">
        <v>174</v>
      </c>
      <c r="C31" s="82" t="s">
        <v>175</v>
      </c>
      <c r="D31" s="9" t="s">
        <v>195</v>
      </c>
      <c r="E31" s="86">
        <v>952</v>
      </c>
      <c r="F31" s="86">
        <v>1214</v>
      </c>
      <c r="G31" s="86">
        <v>1495</v>
      </c>
      <c r="H31" s="86">
        <v>1940</v>
      </c>
      <c r="I31" s="86">
        <v>2545</v>
      </c>
      <c r="J31" s="86">
        <v>38080</v>
      </c>
      <c r="K31" s="86">
        <v>48560</v>
      </c>
      <c r="L31" s="86">
        <v>59800</v>
      </c>
      <c r="M31" s="86">
        <v>77600</v>
      </c>
      <c r="N31" s="86">
        <v>101800</v>
      </c>
    </row>
    <row r="32" spans="1:14" ht="12.75">
      <c r="A32" s="82" t="s">
        <v>210</v>
      </c>
      <c r="B32" s="82" t="s">
        <v>174</v>
      </c>
      <c r="C32" s="82" t="s">
        <v>175</v>
      </c>
      <c r="D32" s="9" t="s">
        <v>190</v>
      </c>
      <c r="E32" s="86">
        <v>1025</v>
      </c>
      <c r="F32" s="86">
        <v>1063</v>
      </c>
      <c r="G32" s="86">
        <v>1269</v>
      </c>
      <c r="H32" s="86">
        <v>1637</v>
      </c>
      <c r="I32" s="86">
        <v>1871</v>
      </c>
      <c r="J32" s="86">
        <v>41000</v>
      </c>
      <c r="K32" s="86">
        <v>42520</v>
      </c>
      <c r="L32" s="86">
        <v>50760</v>
      </c>
      <c r="M32" s="86">
        <v>65480</v>
      </c>
      <c r="N32" s="86">
        <v>74840</v>
      </c>
    </row>
    <row r="33" spans="1:14" ht="12.75">
      <c r="A33" s="82" t="s">
        <v>210</v>
      </c>
      <c r="B33" s="82" t="s">
        <v>174</v>
      </c>
      <c r="C33" s="82" t="s">
        <v>175</v>
      </c>
      <c r="D33" s="9" t="s">
        <v>189</v>
      </c>
      <c r="E33" s="86">
        <v>1025</v>
      </c>
      <c r="F33" s="86">
        <v>1063</v>
      </c>
      <c r="G33" s="86">
        <v>1269</v>
      </c>
      <c r="H33" s="86">
        <v>1637</v>
      </c>
      <c r="I33" s="86">
        <v>1871</v>
      </c>
      <c r="J33" s="86">
        <v>41000</v>
      </c>
      <c r="K33" s="86">
        <v>42520</v>
      </c>
      <c r="L33" s="86">
        <v>50760</v>
      </c>
      <c r="M33" s="86">
        <v>65480</v>
      </c>
      <c r="N33" s="86">
        <v>74840</v>
      </c>
    </row>
    <row r="34" spans="1:14" ht="12.75">
      <c r="A34" s="82" t="s">
        <v>210</v>
      </c>
      <c r="B34" s="82" t="s">
        <v>174</v>
      </c>
      <c r="C34" s="82" t="s">
        <v>175</v>
      </c>
      <c r="D34" s="9" t="s">
        <v>191</v>
      </c>
      <c r="E34" s="86">
        <v>687</v>
      </c>
      <c r="F34" s="86">
        <v>921</v>
      </c>
      <c r="G34" s="86">
        <v>1124</v>
      </c>
      <c r="H34" s="86">
        <v>1469</v>
      </c>
      <c r="I34" s="86">
        <v>1638</v>
      </c>
      <c r="J34" s="86">
        <v>27480</v>
      </c>
      <c r="K34" s="86">
        <v>36840</v>
      </c>
      <c r="L34" s="86">
        <v>44960</v>
      </c>
      <c r="M34" s="86">
        <v>58760</v>
      </c>
      <c r="N34" s="86">
        <v>65520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V34"/>
  <sheetViews>
    <sheetView zoomScalePageLayoutView="0" workbookViewId="0" topLeftCell="A1">
      <selection activeCell="A1" sqref="A1"/>
    </sheetView>
  </sheetViews>
  <sheetFormatPr defaultColWidth="9.140625" defaultRowHeight="12.75"/>
  <cols>
    <col min="1" max="1" width="11.421875" style="2" bestFit="1" customWidth="1"/>
    <col min="2" max="3" width="8.7109375" style="2" customWidth="1"/>
    <col min="4" max="4" width="35.28125" style="2" bestFit="1" customWidth="1"/>
    <col min="5" max="6" width="12.7109375" style="4" customWidth="1"/>
    <col min="7" max="7" width="12.7109375" style="5" customWidth="1"/>
    <col min="8" max="68" width="12.7109375" style="0" customWidth="1"/>
  </cols>
  <sheetData>
    <row r="1" spans="1:74" s="16" customFormat="1" ht="99.75" customHeight="1">
      <c r="A1" s="73" t="s">
        <v>2</v>
      </c>
      <c r="B1" s="73" t="s">
        <v>0</v>
      </c>
      <c r="C1" s="73" t="s">
        <v>1</v>
      </c>
      <c r="D1" s="73" t="s">
        <v>3</v>
      </c>
      <c r="E1" s="67" t="s">
        <v>211</v>
      </c>
      <c r="F1" s="67" t="s">
        <v>212</v>
      </c>
      <c r="G1" s="68" t="s">
        <v>213</v>
      </c>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row>
    <row r="2" spans="1:7" ht="12.75">
      <c r="A2" s="82" t="s">
        <v>176</v>
      </c>
      <c r="B2" s="82" t="s">
        <v>174</v>
      </c>
      <c r="C2" s="82" t="s">
        <v>175</v>
      </c>
      <c r="D2" s="9"/>
      <c r="E2" s="83">
        <v>3186418</v>
      </c>
      <c r="F2" s="83">
        <v>1095353</v>
      </c>
      <c r="G2" s="84">
        <v>0.343756845460953</v>
      </c>
    </row>
    <row r="3" spans="1:7" ht="12.75">
      <c r="A3" s="82" t="s">
        <v>188</v>
      </c>
      <c r="B3" s="82" t="s">
        <v>174</v>
      </c>
      <c r="C3" s="82" t="s">
        <v>175</v>
      </c>
      <c r="D3" s="9" t="s">
        <v>177</v>
      </c>
      <c r="E3" s="83">
        <v>101091</v>
      </c>
      <c r="F3" s="83">
        <v>32177</v>
      </c>
      <c r="G3" s="84">
        <v>0.318297375631856</v>
      </c>
    </row>
    <row r="4" spans="1:7" ht="12.75">
      <c r="A4" s="82" t="s">
        <v>188</v>
      </c>
      <c r="B4" s="82" t="s">
        <v>174</v>
      </c>
      <c r="C4" s="82" t="s">
        <v>175</v>
      </c>
      <c r="D4" s="9" t="s">
        <v>178</v>
      </c>
      <c r="E4" s="83">
        <v>497965</v>
      </c>
      <c r="F4" s="83">
        <v>189695</v>
      </c>
      <c r="G4" s="84">
        <v>0.380940427540088</v>
      </c>
    </row>
    <row r="5" spans="1:7" ht="12.75">
      <c r="A5" s="82" t="s">
        <v>188</v>
      </c>
      <c r="B5" s="82" t="s">
        <v>174</v>
      </c>
      <c r="C5" s="82" t="s">
        <v>175</v>
      </c>
      <c r="D5" s="9" t="s">
        <v>179</v>
      </c>
      <c r="E5" s="83">
        <v>243875</v>
      </c>
      <c r="F5" s="83">
        <v>164341</v>
      </c>
      <c r="G5" s="84">
        <v>0.673873910814967</v>
      </c>
    </row>
    <row r="6" spans="1:7" ht="12.75">
      <c r="A6" s="82" t="s">
        <v>188</v>
      </c>
      <c r="B6" s="82" t="s">
        <v>174</v>
      </c>
      <c r="C6" s="82" t="s">
        <v>175</v>
      </c>
      <c r="D6" s="9" t="s">
        <v>180</v>
      </c>
      <c r="E6" s="83">
        <v>443335</v>
      </c>
      <c r="F6" s="83">
        <v>127817</v>
      </c>
      <c r="G6" s="84">
        <v>0.28830793869196</v>
      </c>
    </row>
    <row r="7" spans="1:7" ht="12.75">
      <c r="A7" s="82" t="s">
        <v>188</v>
      </c>
      <c r="B7" s="82" t="s">
        <v>174</v>
      </c>
      <c r="C7" s="82" t="s">
        <v>175</v>
      </c>
      <c r="D7" s="9" t="s">
        <v>181</v>
      </c>
      <c r="E7" s="83">
        <v>455683</v>
      </c>
      <c r="F7" s="83">
        <v>99436</v>
      </c>
      <c r="G7" s="84">
        <v>0.2182130998962</v>
      </c>
    </row>
    <row r="8" spans="1:7" ht="12.75">
      <c r="A8" s="82" t="s">
        <v>188</v>
      </c>
      <c r="B8" s="82" t="s">
        <v>174</v>
      </c>
      <c r="C8" s="82" t="s">
        <v>175</v>
      </c>
      <c r="D8" s="9" t="s">
        <v>182</v>
      </c>
      <c r="E8" s="83">
        <v>697196</v>
      </c>
      <c r="F8" s="83">
        <v>275244</v>
      </c>
      <c r="G8" s="84">
        <v>0.394787118686854</v>
      </c>
    </row>
    <row r="9" spans="1:7" ht="12.75">
      <c r="A9" s="82" t="s">
        <v>188</v>
      </c>
      <c r="B9" s="82" t="s">
        <v>174</v>
      </c>
      <c r="C9" s="82" t="s">
        <v>175</v>
      </c>
      <c r="D9" s="9" t="s">
        <v>183</v>
      </c>
      <c r="E9" s="83">
        <v>42312</v>
      </c>
      <c r="F9" s="83">
        <v>10743</v>
      </c>
      <c r="G9" s="84">
        <v>0.253899602949518</v>
      </c>
    </row>
    <row r="10" spans="1:7" ht="12.75">
      <c r="A10" s="82" t="s">
        <v>188</v>
      </c>
      <c r="B10" s="82" t="s">
        <v>174</v>
      </c>
      <c r="C10" s="82" t="s">
        <v>175</v>
      </c>
      <c r="D10" s="9" t="s">
        <v>184</v>
      </c>
      <c r="E10" s="83">
        <v>482068</v>
      </c>
      <c r="F10" s="83">
        <v>123805</v>
      </c>
      <c r="G10" s="84">
        <v>0.256820614519113</v>
      </c>
    </row>
    <row r="11" spans="1:7" ht="12.75">
      <c r="A11" s="82" t="s">
        <v>188</v>
      </c>
      <c r="B11" s="82" t="s">
        <v>174</v>
      </c>
      <c r="C11" s="82" t="s">
        <v>175</v>
      </c>
      <c r="D11" s="9" t="s">
        <v>185</v>
      </c>
      <c r="E11" s="83">
        <v>130754</v>
      </c>
      <c r="F11" s="83">
        <v>44721</v>
      </c>
      <c r="G11" s="84">
        <v>0.342023953378099</v>
      </c>
    </row>
    <row r="12" spans="1:7" ht="12.75">
      <c r="A12" s="82" t="s">
        <v>188</v>
      </c>
      <c r="B12" s="82" t="s">
        <v>174</v>
      </c>
      <c r="C12" s="82" t="s">
        <v>175</v>
      </c>
      <c r="D12" s="9" t="s">
        <v>186</v>
      </c>
      <c r="E12" s="83">
        <v>50676</v>
      </c>
      <c r="F12" s="83">
        <v>16650</v>
      </c>
      <c r="G12" s="84">
        <v>0.328557897229458</v>
      </c>
    </row>
    <row r="13" spans="1:7" ht="12.75">
      <c r="A13" s="82" t="s">
        <v>188</v>
      </c>
      <c r="B13" s="82" t="s">
        <v>174</v>
      </c>
      <c r="C13" s="82" t="s">
        <v>175</v>
      </c>
      <c r="D13" s="9" t="s">
        <v>187</v>
      </c>
      <c r="E13" s="83">
        <v>41463</v>
      </c>
      <c r="F13" s="83">
        <v>10724</v>
      </c>
      <c r="G13" s="84">
        <v>0.258640233461158</v>
      </c>
    </row>
    <row r="14" spans="1:7" ht="12.75">
      <c r="A14" s="82" t="s">
        <v>210</v>
      </c>
      <c r="B14" s="82" t="s">
        <v>174</v>
      </c>
      <c r="C14" s="82" t="s">
        <v>175</v>
      </c>
      <c r="D14" s="9" t="s">
        <v>196</v>
      </c>
      <c r="E14" s="83">
        <v>101091</v>
      </c>
      <c r="F14" s="83">
        <v>32177</v>
      </c>
      <c r="G14" s="84">
        <v>0.318297375631856</v>
      </c>
    </row>
    <row r="15" spans="1:7" ht="12.75">
      <c r="A15" s="82" t="s">
        <v>210</v>
      </c>
      <c r="B15" s="82" t="s">
        <v>174</v>
      </c>
      <c r="C15" s="82" t="s">
        <v>175</v>
      </c>
      <c r="D15" s="9" t="s">
        <v>197</v>
      </c>
      <c r="E15" s="83">
        <v>335422</v>
      </c>
      <c r="F15" s="83">
        <v>115404</v>
      </c>
      <c r="G15" s="84">
        <v>0.34405614420044</v>
      </c>
    </row>
    <row r="16" spans="1:7" ht="12.75">
      <c r="A16" s="82" t="s">
        <v>210</v>
      </c>
      <c r="B16" s="82" t="s">
        <v>174</v>
      </c>
      <c r="C16" s="82" t="s">
        <v>175</v>
      </c>
      <c r="D16" s="9" t="s">
        <v>198</v>
      </c>
      <c r="E16" s="83">
        <v>164979</v>
      </c>
      <c r="F16" s="83">
        <v>36639</v>
      </c>
      <c r="G16" s="84">
        <v>0.222082810539523</v>
      </c>
    </row>
    <row r="17" spans="1:7" ht="12.75">
      <c r="A17" s="82" t="s">
        <v>210</v>
      </c>
      <c r="B17" s="82" t="s">
        <v>174</v>
      </c>
      <c r="C17" s="82" t="s">
        <v>175</v>
      </c>
      <c r="D17" s="9" t="s">
        <v>199</v>
      </c>
      <c r="E17" s="83">
        <v>187941</v>
      </c>
      <c r="F17" s="83">
        <v>59521</v>
      </c>
      <c r="G17" s="84">
        <v>0.316700453865841</v>
      </c>
    </row>
    <row r="18" spans="1:7" ht="12.75">
      <c r="A18" s="82" t="s">
        <v>210</v>
      </c>
      <c r="B18" s="82" t="s">
        <v>174</v>
      </c>
      <c r="C18" s="82" t="s">
        <v>175</v>
      </c>
      <c r="D18" s="9" t="s">
        <v>200</v>
      </c>
      <c r="E18" s="83">
        <v>42312</v>
      </c>
      <c r="F18" s="83">
        <v>10743</v>
      </c>
      <c r="G18" s="84">
        <v>0.253899602949518</v>
      </c>
    </row>
    <row r="19" spans="1:7" ht="12.75">
      <c r="A19" s="82" t="s">
        <v>210</v>
      </c>
      <c r="B19" s="82" t="s">
        <v>174</v>
      </c>
      <c r="C19" s="82" t="s">
        <v>175</v>
      </c>
      <c r="D19" s="9" t="s">
        <v>192</v>
      </c>
      <c r="E19" s="83">
        <v>50676</v>
      </c>
      <c r="F19" s="83">
        <v>16650</v>
      </c>
      <c r="G19" s="84">
        <v>0.328557897229458</v>
      </c>
    </row>
    <row r="20" spans="1:7" ht="12.75">
      <c r="A20" s="82" t="s">
        <v>210</v>
      </c>
      <c r="B20" s="82" t="s">
        <v>174</v>
      </c>
      <c r="C20" s="82" t="s">
        <v>175</v>
      </c>
      <c r="D20" s="9" t="s">
        <v>201</v>
      </c>
      <c r="E20" s="83">
        <v>277302</v>
      </c>
      <c r="F20" s="83">
        <v>150005</v>
      </c>
      <c r="G20" s="84">
        <v>0.540944529790625</v>
      </c>
    </row>
    <row r="21" spans="1:7" ht="12.75">
      <c r="A21" s="82" t="s">
        <v>210</v>
      </c>
      <c r="B21" s="82" t="s">
        <v>174</v>
      </c>
      <c r="C21" s="82" t="s">
        <v>175</v>
      </c>
      <c r="D21" s="9" t="s">
        <v>202</v>
      </c>
      <c r="E21" s="83">
        <v>104145</v>
      </c>
      <c r="F21" s="83">
        <v>20567</v>
      </c>
      <c r="G21" s="84">
        <v>0.19748427672956</v>
      </c>
    </row>
    <row r="22" spans="1:7" ht="12.75">
      <c r="A22" s="82" t="s">
        <v>210</v>
      </c>
      <c r="B22" s="82" t="s">
        <v>174</v>
      </c>
      <c r="C22" s="82" t="s">
        <v>175</v>
      </c>
      <c r="D22" s="9" t="s">
        <v>203</v>
      </c>
      <c r="E22" s="83">
        <v>243875</v>
      </c>
      <c r="F22" s="83">
        <v>164341</v>
      </c>
      <c r="G22" s="84">
        <v>0.673873910814967</v>
      </c>
    </row>
    <row r="23" spans="1:7" ht="12.75">
      <c r="A23" s="82" t="s">
        <v>210</v>
      </c>
      <c r="B23" s="82" t="s">
        <v>174</v>
      </c>
      <c r="C23" s="82" t="s">
        <v>175</v>
      </c>
      <c r="D23" s="9" t="s">
        <v>204</v>
      </c>
      <c r="E23" s="83">
        <v>46816</v>
      </c>
      <c r="F23" s="83">
        <v>7240</v>
      </c>
      <c r="G23" s="84">
        <v>0.154647983595352</v>
      </c>
    </row>
    <row r="24" spans="1:7" ht="12.75">
      <c r="A24" s="82" t="s">
        <v>210</v>
      </c>
      <c r="B24" s="82" t="s">
        <v>174</v>
      </c>
      <c r="C24" s="82" t="s">
        <v>175</v>
      </c>
      <c r="D24" s="9" t="s">
        <v>193</v>
      </c>
      <c r="E24" s="83">
        <v>130754</v>
      </c>
      <c r="F24" s="83">
        <v>44721</v>
      </c>
      <c r="G24" s="84">
        <v>0.342023953378099</v>
      </c>
    </row>
    <row r="25" spans="1:7" ht="12.75">
      <c r="A25" s="82" t="s">
        <v>210</v>
      </c>
      <c r="B25" s="82" t="s">
        <v>174</v>
      </c>
      <c r="C25" s="82" t="s">
        <v>175</v>
      </c>
      <c r="D25" s="9" t="s">
        <v>205</v>
      </c>
      <c r="E25" s="83">
        <v>280988</v>
      </c>
      <c r="F25" s="83">
        <v>95109</v>
      </c>
      <c r="G25" s="84">
        <v>0.338480646860364</v>
      </c>
    </row>
    <row r="26" spans="1:7" ht="12.75">
      <c r="A26" s="82" t="s">
        <v>210</v>
      </c>
      <c r="B26" s="82" t="s">
        <v>174</v>
      </c>
      <c r="C26" s="82" t="s">
        <v>175</v>
      </c>
      <c r="D26" s="9" t="s">
        <v>206</v>
      </c>
      <c r="E26" s="83">
        <v>233909</v>
      </c>
      <c r="F26" s="83">
        <v>57961</v>
      </c>
      <c r="G26" s="84">
        <v>0.247792945119683</v>
      </c>
    </row>
    <row r="27" spans="1:7" ht="12.75">
      <c r="A27" s="82" t="s">
        <v>210</v>
      </c>
      <c r="B27" s="82" t="s">
        <v>174</v>
      </c>
      <c r="C27" s="82" t="s">
        <v>175</v>
      </c>
      <c r="D27" s="9" t="s">
        <v>194</v>
      </c>
      <c r="E27" s="83">
        <v>179665</v>
      </c>
      <c r="F27" s="83">
        <v>43369</v>
      </c>
      <c r="G27" s="84">
        <v>0.24138813903654</v>
      </c>
    </row>
    <row r="28" spans="1:7" ht="12.75">
      <c r="A28" s="82" t="s">
        <v>210</v>
      </c>
      <c r="B28" s="82" t="s">
        <v>174</v>
      </c>
      <c r="C28" s="82" t="s">
        <v>175</v>
      </c>
      <c r="D28" s="9" t="s">
        <v>207</v>
      </c>
      <c r="E28" s="83">
        <v>221774</v>
      </c>
      <c r="F28" s="83">
        <v>41475</v>
      </c>
      <c r="G28" s="84">
        <v>0.187014708667382</v>
      </c>
    </row>
    <row r="29" spans="1:7" ht="12.75">
      <c r="A29" s="82" t="s">
        <v>210</v>
      </c>
      <c r="B29" s="82" t="s">
        <v>174</v>
      </c>
      <c r="C29" s="82" t="s">
        <v>175</v>
      </c>
      <c r="D29" s="9" t="s">
        <v>208</v>
      </c>
      <c r="E29" s="83">
        <v>162543</v>
      </c>
      <c r="F29" s="83">
        <v>74291</v>
      </c>
      <c r="G29" s="84">
        <v>0.457054440978695</v>
      </c>
    </row>
    <row r="30" spans="1:7" ht="12.75">
      <c r="A30" s="82" t="s">
        <v>210</v>
      </c>
      <c r="B30" s="82" t="s">
        <v>174</v>
      </c>
      <c r="C30" s="82" t="s">
        <v>175</v>
      </c>
      <c r="D30" s="9" t="s">
        <v>209</v>
      </c>
      <c r="E30" s="83">
        <v>25003</v>
      </c>
      <c r="F30" s="83">
        <v>7078</v>
      </c>
      <c r="G30" s="84">
        <v>0.283086029676439</v>
      </c>
    </row>
    <row r="31" spans="1:7" ht="12.75">
      <c r="A31" s="82" t="s">
        <v>210</v>
      </c>
      <c r="B31" s="82" t="s">
        <v>174</v>
      </c>
      <c r="C31" s="82" t="s">
        <v>175</v>
      </c>
      <c r="D31" s="9" t="s">
        <v>195</v>
      </c>
      <c r="E31" s="83">
        <v>115531</v>
      </c>
      <c r="F31" s="83">
        <v>25468</v>
      </c>
      <c r="G31" s="84">
        <v>0.220442997983225</v>
      </c>
    </row>
    <row r="32" spans="1:7" ht="12.75">
      <c r="A32" s="82" t="s">
        <v>210</v>
      </c>
      <c r="B32" s="82" t="s">
        <v>174</v>
      </c>
      <c r="C32" s="82" t="s">
        <v>175</v>
      </c>
      <c r="D32" s="9" t="s">
        <v>190</v>
      </c>
      <c r="E32" s="83">
        <v>54746</v>
      </c>
      <c r="F32" s="83">
        <v>8364</v>
      </c>
      <c r="G32" s="84">
        <v>0.152778285171519</v>
      </c>
    </row>
    <row r="33" spans="1:7" ht="12.75">
      <c r="A33" s="82" t="s">
        <v>210</v>
      </c>
      <c r="B33" s="82" t="s">
        <v>174</v>
      </c>
      <c r="C33" s="82" t="s">
        <v>175</v>
      </c>
      <c r="D33" s="9" t="s">
        <v>189</v>
      </c>
      <c r="E33" s="83">
        <v>185483</v>
      </c>
      <c r="F33" s="83">
        <v>73506</v>
      </c>
      <c r="G33" s="84">
        <v>0.39629507825515</v>
      </c>
    </row>
    <row r="34" spans="1:7" ht="12.75">
      <c r="A34" s="82" t="s">
        <v>210</v>
      </c>
      <c r="B34" s="82" t="s">
        <v>174</v>
      </c>
      <c r="C34" s="82" t="s">
        <v>175</v>
      </c>
      <c r="D34" s="9" t="s">
        <v>191</v>
      </c>
      <c r="E34" s="83">
        <v>41463</v>
      </c>
      <c r="F34" s="83">
        <v>10724</v>
      </c>
      <c r="G34" s="84">
        <v>0.258640233461158</v>
      </c>
    </row>
  </sheetData>
  <sheetProtection/>
  <printOptions/>
  <pageMargins left="0.7" right="0.7" top="0.75" bottom="0.75" header="0.3" footer="0.3"/>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BV34"/>
  <sheetViews>
    <sheetView zoomScalePageLayoutView="0" workbookViewId="0" topLeftCell="A1">
      <selection activeCell="A1" sqref="A1"/>
    </sheetView>
  </sheetViews>
  <sheetFormatPr defaultColWidth="9.140625" defaultRowHeight="12.75"/>
  <cols>
    <col min="1" max="1" width="11.421875" style="2" bestFit="1" customWidth="1"/>
    <col min="2" max="3" width="8.7109375" style="2" customWidth="1"/>
    <col min="4" max="4" width="35.28125" style="2" bestFit="1" customWidth="1"/>
    <col min="5" max="6" width="12.7109375" style="6" customWidth="1"/>
    <col min="7" max="16" width="12.7109375" style="3" customWidth="1"/>
    <col min="17" max="68" width="12.7109375" style="1" customWidth="1"/>
    <col min="69" max="16384" width="9.140625" style="1" customWidth="1"/>
  </cols>
  <sheetData>
    <row r="1" spans="1:74" s="12" customFormat="1" ht="99.75" customHeight="1">
      <c r="A1" s="73" t="s">
        <v>2</v>
      </c>
      <c r="B1" s="73" t="s">
        <v>0</v>
      </c>
      <c r="C1" s="73" t="s">
        <v>1</v>
      </c>
      <c r="D1" s="73" t="s">
        <v>3</v>
      </c>
      <c r="E1" s="69" t="s">
        <v>4</v>
      </c>
      <c r="F1" s="70" t="s">
        <v>19</v>
      </c>
      <c r="G1" s="77" t="s">
        <v>47</v>
      </c>
      <c r="H1" s="77" t="s">
        <v>48</v>
      </c>
      <c r="I1" s="77" t="s">
        <v>49</v>
      </c>
      <c r="J1" s="77" t="s">
        <v>50</v>
      </c>
      <c r="K1" s="77" t="s">
        <v>51</v>
      </c>
      <c r="L1" s="78" t="s">
        <v>57</v>
      </c>
      <c r="M1" s="78" t="s">
        <v>58</v>
      </c>
      <c r="N1" s="78" t="s">
        <v>59</v>
      </c>
      <c r="O1" s="78" t="s">
        <v>60</v>
      </c>
      <c r="P1" s="78" t="s">
        <v>61</v>
      </c>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row>
    <row r="2" spans="1:16" ht="12.75">
      <c r="A2" s="82" t="s">
        <v>176</v>
      </c>
      <c r="B2" s="82" t="s">
        <v>174</v>
      </c>
      <c r="C2" s="82" t="s">
        <v>175</v>
      </c>
      <c r="D2" s="9"/>
      <c r="E2" s="87">
        <v>8.38</v>
      </c>
      <c r="F2" s="90">
        <v>435.76</v>
      </c>
      <c r="G2" s="88">
        <v>89</v>
      </c>
      <c r="H2" s="88">
        <v>99.6798948263335</v>
      </c>
      <c r="I2" s="88">
        <v>120.127859788321</v>
      </c>
      <c r="J2" s="88">
        <v>155.961561265537</v>
      </c>
      <c r="K2" s="88">
        <v>180.33838055633</v>
      </c>
      <c r="L2" s="89">
        <v>2.22499755966667</v>
      </c>
      <c r="M2" s="89">
        <v>2.49199737065834</v>
      </c>
      <c r="N2" s="89">
        <v>3.00319649470803</v>
      </c>
      <c r="O2" s="89">
        <v>3.89903903163843</v>
      </c>
      <c r="P2" s="89">
        <v>4.50845951390825</v>
      </c>
    </row>
    <row r="3" spans="1:16" ht="12.75">
      <c r="A3" s="82" t="s">
        <v>188</v>
      </c>
      <c r="B3" s="82" t="s">
        <v>174</v>
      </c>
      <c r="C3" s="82" t="s">
        <v>175</v>
      </c>
      <c r="D3" s="9" t="s">
        <v>177</v>
      </c>
      <c r="E3" s="85">
        <v>8.38</v>
      </c>
      <c r="F3" s="86">
        <v>435.76</v>
      </c>
      <c r="G3" s="88">
        <v>74.995410317606</v>
      </c>
      <c r="H3" s="88">
        <v>86.9285845419497</v>
      </c>
      <c r="I3" s="88">
        <v>107.94932990637</v>
      </c>
      <c r="J3" s="88">
        <v>149.256471452176</v>
      </c>
      <c r="K3" s="88">
        <v>173.489994492381</v>
      </c>
      <c r="L3" s="89">
        <v>1.87488525794015</v>
      </c>
      <c r="M3" s="89">
        <v>2.17321461354874</v>
      </c>
      <c r="N3" s="89">
        <v>2.69873324765926</v>
      </c>
      <c r="O3" s="89">
        <v>3.73141178630439</v>
      </c>
      <c r="P3" s="89">
        <v>4.33724986230953</v>
      </c>
    </row>
    <row r="4" spans="1:16" ht="12.75">
      <c r="A4" s="82" t="s">
        <v>188</v>
      </c>
      <c r="B4" s="82" t="s">
        <v>174</v>
      </c>
      <c r="C4" s="82" t="s">
        <v>175</v>
      </c>
      <c r="D4" s="9" t="s">
        <v>178</v>
      </c>
      <c r="E4" s="85">
        <v>8.38</v>
      </c>
      <c r="F4" s="86">
        <v>435.76</v>
      </c>
      <c r="G4" s="88">
        <v>98.2192032311364</v>
      </c>
      <c r="H4" s="88">
        <v>106.113456948779</v>
      </c>
      <c r="I4" s="88">
        <v>125.849091242886</v>
      </c>
      <c r="J4" s="88">
        <v>163.025518634111</v>
      </c>
      <c r="K4" s="88">
        <v>184.872406829447</v>
      </c>
      <c r="L4" s="89">
        <v>2.45548008077841</v>
      </c>
      <c r="M4" s="89">
        <v>2.65283642371948</v>
      </c>
      <c r="N4" s="89">
        <v>3.14622728107215</v>
      </c>
      <c r="O4" s="89">
        <v>4.07563796585276</v>
      </c>
      <c r="P4" s="89">
        <v>4.62181017073618</v>
      </c>
    </row>
    <row r="5" spans="1:16" ht="12.75">
      <c r="A5" s="82" t="s">
        <v>188</v>
      </c>
      <c r="B5" s="82" t="s">
        <v>174</v>
      </c>
      <c r="C5" s="82" t="s">
        <v>175</v>
      </c>
      <c r="D5" s="9" t="s">
        <v>179</v>
      </c>
      <c r="E5" s="85">
        <v>8.38</v>
      </c>
      <c r="F5" s="86">
        <v>435.76</v>
      </c>
      <c r="G5" s="88">
        <v>92.6197907104828</v>
      </c>
      <c r="H5" s="88">
        <v>101.799155498439</v>
      </c>
      <c r="I5" s="88">
        <v>120.70864696163</v>
      </c>
      <c r="J5" s="88">
        <v>153.570772902515</v>
      </c>
      <c r="K5" s="88">
        <v>169.54286763356</v>
      </c>
      <c r="L5" s="89">
        <v>2.31549476776207</v>
      </c>
      <c r="M5" s="89">
        <v>2.54497888746099</v>
      </c>
      <c r="N5" s="89">
        <v>3.01771617404076</v>
      </c>
      <c r="O5" s="89">
        <v>3.83926932256288</v>
      </c>
      <c r="P5" s="89">
        <v>4.23857169083899</v>
      </c>
    </row>
    <row r="6" spans="1:16" ht="12.75">
      <c r="A6" s="82" t="s">
        <v>188</v>
      </c>
      <c r="B6" s="82" t="s">
        <v>174</v>
      </c>
      <c r="C6" s="82" t="s">
        <v>175</v>
      </c>
      <c r="D6" s="9" t="s">
        <v>180</v>
      </c>
      <c r="E6" s="85">
        <v>8.38</v>
      </c>
      <c r="F6" s="86">
        <v>435.76</v>
      </c>
      <c r="G6" s="88">
        <v>87.3875527813475</v>
      </c>
      <c r="H6" s="88">
        <v>111.437488525794</v>
      </c>
      <c r="I6" s="88">
        <v>137.231503579952</v>
      </c>
      <c r="J6" s="88">
        <v>178.079676886359</v>
      </c>
      <c r="K6" s="88">
        <v>233.614833853497</v>
      </c>
      <c r="L6" s="89">
        <v>2.18468881953369</v>
      </c>
      <c r="M6" s="89">
        <v>2.78593721314485</v>
      </c>
      <c r="N6" s="89">
        <v>3.43078758949881</v>
      </c>
      <c r="O6" s="89">
        <v>4.45199192215899</v>
      </c>
      <c r="P6" s="89">
        <v>5.84037084633743</v>
      </c>
    </row>
    <row r="7" spans="1:16" ht="12.75">
      <c r="A7" s="82" t="s">
        <v>188</v>
      </c>
      <c r="B7" s="82" t="s">
        <v>174</v>
      </c>
      <c r="C7" s="82" t="s">
        <v>175</v>
      </c>
      <c r="D7" s="9" t="s">
        <v>181</v>
      </c>
      <c r="E7" s="85">
        <v>8.38</v>
      </c>
      <c r="F7" s="86">
        <v>435.76</v>
      </c>
      <c r="G7" s="88">
        <v>85.9188544152745</v>
      </c>
      <c r="H7" s="88">
        <v>101.523774554801</v>
      </c>
      <c r="I7" s="88">
        <v>126.032678538645</v>
      </c>
      <c r="J7" s="88">
        <v>174.683311914815</v>
      </c>
      <c r="K7" s="88">
        <v>205.52597760235</v>
      </c>
      <c r="L7" s="89">
        <v>2.14797136038186</v>
      </c>
      <c r="M7" s="89">
        <v>2.53809436387002</v>
      </c>
      <c r="N7" s="89">
        <v>3.15081696346613</v>
      </c>
      <c r="O7" s="89">
        <v>4.36708279787039</v>
      </c>
      <c r="P7" s="89">
        <v>5.13814944005875</v>
      </c>
    </row>
    <row r="8" spans="1:16" ht="12.75">
      <c r="A8" s="82" t="s">
        <v>188</v>
      </c>
      <c r="B8" s="82" t="s">
        <v>174</v>
      </c>
      <c r="C8" s="82" t="s">
        <v>175</v>
      </c>
      <c r="D8" s="9" t="s">
        <v>182</v>
      </c>
      <c r="E8" s="85">
        <v>8.38</v>
      </c>
      <c r="F8" s="86">
        <v>435.76</v>
      </c>
      <c r="G8" s="88">
        <v>94.0884890765559</v>
      </c>
      <c r="H8" s="88">
        <v>97.5766476959794</v>
      </c>
      <c r="I8" s="88">
        <v>116.48613915917</v>
      </c>
      <c r="J8" s="88">
        <v>150.266201578851</v>
      </c>
      <c r="K8" s="88">
        <v>171.745915182669</v>
      </c>
      <c r="L8" s="89">
        <v>2.3522122269139</v>
      </c>
      <c r="M8" s="89">
        <v>2.43941619239949</v>
      </c>
      <c r="N8" s="89">
        <v>2.91215347897925</v>
      </c>
      <c r="O8" s="89">
        <v>3.75665503947127</v>
      </c>
      <c r="P8" s="89">
        <v>4.29364787956673</v>
      </c>
    </row>
    <row r="9" spans="1:16" ht="12.75">
      <c r="A9" s="82" t="s">
        <v>188</v>
      </c>
      <c r="B9" s="82" t="s">
        <v>174</v>
      </c>
      <c r="C9" s="82" t="s">
        <v>175</v>
      </c>
      <c r="D9" s="9" t="s">
        <v>183</v>
      </c>
      <c r="E9" s="85">
        <v>8.38</v>
      </c>
      <c r="F9" s="86">
        <v>435.76</v>
      </c>
      <c r="G9" s="88">
        <v>61.3181567835506</v>
      </c>
      <c r="H9" s="88">
        <v>76.4641086836791</v>
      </c>
      <c r="I9" s="88">
        <v>102.992472920874</v>
      </c>
      <c r="J9" s="88">
        <v>145.768312832752</v>
      </c>
      <c r="K9" s="88">
        <v>153.387185606756</v>
      </c>
      <c r="L9" s="89">
        <v>1.53295391958876</v>
      </c>
      <c r="M9" s="89">
        <v>1.91160271709198</v>
      </c>
      <c r="N9" s="89">
        <v>2.57481182302185</v>
      </c>
      <c r="O9" s="89">
        <v>3.6442078208188</v>
      </c>
      <c r="P9" s="89">
        <v>3.8346796401689</v>
      </c>
    </row>
    <row r="10" spans="1:16" ht="12.75">
      <c r="A10" s="82" t="s">
        <v>188</v>
      </c>
      <c r="B10" s="82" t="s">
        <v>174</v>
      </c>
      <c r="C10" s="82" t="s">
        <v>175</v>
      </c>
      <c r="D10" s="9" t="s">
        <v>184</v>
      </c>
      <c r="E10" s="85">
        <v>8.38</v>
      </c>
      <c r="F10" s="86">
        <v>435.76</v>
      </c>
      <c r="G10" s="88">
        <v>74.7200293739673</v>
      </c>
      <c r="H10" s="88">
        <v>88.0301083165045</v>
      </c>
      <c r="I10" s="88">
        <v>106.113456948779</v>
      </c>
      <c r="J10" s="88">
        <v>132.182852946576</v>
      </c>
      <c r="K10" s="88">
        <v>141.91297962181</v>
      </c>
      <c r="L10" s="89">
        <v>1.86800073434918</v>
      </c>
      <c r="M10" s="89">
        <v>2.20075270791261</v>
      </c>
      <c r="N10" s="89">
        <v>2.65283642371948</v>
      </c>
      <c r="O10" s="89">
        <v>3.3045713236644</v>
      </c>
      <c r="P10" s="89">
        <v>3.54782449054525</v>
      </c>
    </row>
    <row r="11" spans="1:16" ht="12.75">
      <c r="A11" s="82" t="s">
        <v>188</v>
      </c>
      <c r="B11" s="82" t="s">
        <v>174</v>
      </c>
      <c r="C11" s="82" t="s">
        <v>175</v>
      </c>
      <c r="D11" s="9" t="s">
        <v>185</v>
      </c>
      <c r="E11" s="85">
        <v>8.38</v>
      </c>
      <c r="F11" s="86">
        <v>435.76</v>
      </c>
      <c r="G11" s="88">
        <v>85.5516798237562</v>
      </c>
      <c r="H11" s="88">
        <v>96.6587112171838</v>
      </c>
      <c r="I11" s="88">
        <v>116.48613915917</v>
      </c>
      <c r="J11" s="88">
        <v>152.285661832201</v>
      </c>
      <c r="K11" s="88">
        <v>176.152010280889</v>
      </c>
      <c r="L11" s="89">
        <v>2.1387919955939</v>
      </c>
      <c r="M11" s="89">
        <v>2.41646778042959</v>
      </c>
      <c r="N11" s="89">
        <v>2.91215347897925</v>
      </c>
      <c r="O11" s="89">
        <v>3.80714154580503</v>
      </c>
      <c r="P11" s="89">
        <v>4.40380025702221</v>
      </c>
    </row>
    <row r="12" spans="1:16" ht="12.75">
      <c r="A12" s="82" t="s">
        <v>188</v>
      </c>
      <c r="B12" s="82" t="s">
        <v>174</v>
      </c>
      <c r="C12" s="82" t="s">
        <v>175</v>
      </c>
      <c r="D12" s="9" t="s">
        <v>186</v>
      </c>
      <c r="E12" s="85">
        <v>8.38</v>
      </c>
      <c r="F12" s="86">
        <v>435.76</v>
      </c>
      <c r="G12" s="88">
        <v>71.9662199375803</v>
      </c>
      <c r="H12" s="88">
        <v>83.0732513310079</v>
      </c>
      <c r="I12" s="88">
        <v>102.349917385717</v>
      </c>
      <c r="J12" s="88">
        <v>131.44850376354</v>
      </c>
      <c r="K12" s="88">
        <v>164.769597943822</v>
      </c>
      <c r="L12" s="89">
        <v>1.79915549843951</v>
      </c>
      <c r="M12" s="89">
        <v>2.0768312832752</v>
      </c>
      <c r="N12" s="89">
        <v>2.55874793464292</v>
      </c>
      <c r="O12" s="89">
        <v>3.28621259408849</v>
      </c>
      <c r="P12" s="89">
        <v>4.11923994859556</v>
      </c>
    </row>
    <row r="13" spans="1:16" ht="12.75">
      <c r="A13" s="82" t="s">
        <v>188</v>
      </c>
      <c r="B13" s="82" t="s">
        <v>174</v>
      </c>
      <c r="C13" s="82" t="s">
        <v>175</v>
      </c>
      <c r="D13" s="9" t="s">
        <v>187</v>
      </c>
      <c r="E13" s="85">
        <v>8.38</v>
      </c>
      <c r="F13" s="86">
        <v>435.76</v>
      </c>
      <c r="G13" s="88">
        <v>63.0622360932623</v>
      </c>
      <c r="H13" s="88">
        <v>84.541949697081</v>
      </c>
      <c r="I13" s="88">
        <v>103.176060216633</v>
      </c>
      <c r="J13" s="88">
        <v>134.844868735084</v>
      </c>
      <c r="K13" s="88">
        <v>150.35799522673</v>
      </c>
      <c r="L13" s="89">
        <v>1.57655590233156</v>
      </c>
      <c r="M13" s="89">
        <v>2.11354874242702</v>
      </c>
      <c r="N13" s="89">
        <v>2.57940150541583</v>
      </c>
      <c r="O13" s="89">
        <v>3.37112171837709</v>
      </c>
      <c r="P13" s="89">
        <v>3.75894988066826</v>
      </c>
    </row>
    <row r="14" spans="1:16" ht="12.75">
      <c r="A14" s="82" t="s">
        <v>210</v>
      </c>
      <c r="B14" s="82" t="s">
        <v>174</v>
      </c>
      <c r="C14" s="82" t="s">
        <v>175</v>
      </c>
      <c r="D14" s="9" t="s">
        <v>196</v>
      </c>
      <c r="E14" s="85">
        <v>8.38</v>
      </c>
      <c r="F14" s="86">
        <v>435.76</v>
      </c>
      <c r="G14" s="88">
        <v>74.995410317606</v>
      </c>
      <c r="H14" s="88">
        <v>86.9285845419497</v>
      </c>
      <c r="I14" s="88">
        <v>107.94932990637</v>
      </c>
      <c r="J14" s="88">
        <v>149.256471452176</v>
      </c>
      <c r="K14" s="88">
        <v>173.489994492381</v>
      </c>
      <c r="L14" s="89">
        <v>1.87488525794015</v>
      </c>
      <c r="M14" s="89">
        <v>2.17321461354874</v>
      </c>
      <c r="N14" s="89">
        <v>2.69873324765926</v>
      </c>
      <c r="O14" s="89">
        <v>3.73141178630439</v>
      </c>
      <c r="P14" s="89">
        <v>4.33724986230953</v>
      </c>
    </row>
    <row r="15" spans="1:16" ht="12.75">
      <c r="A15" s="82" t="s">
        <v>210</v>
      </c>
      <c r="B15" s="82" t="s">
        <v>174</v>
      </c>
      <c r="C15" s="82" t="s">
        <v>175</v>
      </c>
      <c r="D15" s="9" t="s">
        <v>197</v>
      </c>
      <c r="E15" s="85">
        <v>8.38</v>
      </c>
      <c r="F15" s="86">
        <v>435.76</v>
      </c>
      <c r="G15" s="88">
        <v>98.2192032311364</v>
      </c>
      <c r="H15" s="88">
        <v>106.113456948779</v>
      </c>
      <c r="I15" s="88">
        <v>125.849091242886</v>
      </c>
      <c r="J15" s="88">
        <v>163.025518634111</v>
      </c>
      <c r="K15" s="88">
        <v>184.872406829447</v>
      </c>
      <c r="L15" s="89">
        <v>2.45548008077841</v>
      </c>
      <c r="M15" s="89">
        <v>2.65283642371948</v>
      </c>
      <c r="N15" s="89">
        <v>3.14622728107215</v>
      </c>
      <c r="O15" s="89">
        <v>4.07563796585276</v>
      </c>
      <c r="P15" s="89">
        <v>4.62181017073618</v>
      </c>
    </row>
    <row r="16" spans="1:16" ht="12.75">
      <c r="A16" s="82" t="s">
        <v>210</v>
      </c>
      <c r="B16" s="82" t="s">
        <v>174</v>
      </c>
      <c r="C16" s="82" t="s">
        <v>175</v>
      </c>
      <c r="D16" s="9" t="s">
        <v>198</v>
      </c>
      <c r="E16" s="85">
        <v>8.38</v>
      </c>
      <c r="F16" s="86">
        <v>435.76</v>
      </c>
      <c r="G16" s="88">
        <v>74.7200293739673</v>
      </c>
      <c r="H16" s="88">
        <v>88.0301083165045</v>
      </c>
      <c r="I16" s="88">
        <v>106.113456948779</v>
      </c>
      <c r="J16" s="88">
        <v>132.182852946576</v>
      </c>
      <c r="K16" s="88">
        <v>141.91297962181</v>
      </c>
      <c r="L16" s="89">
        <v>1.86800073434918</v>
      </c>
      <c r="M16" s="89">
        <v>2.20075270791261</v>
      </c>
      <c r="N16" s="89">
        <v>2.65283642371948</v>
      </c>
      <c r="O16" s="89">
        <v>3.3045713236644</v>
      </c>
      <c r="P16" s="89">
        <v>3.54782449054525</v>
      </c>
    </row>
    <row r="17" spans="1:16" ht="12.75">
      <c r="A17" s="82" t="s">
        <v>210</v>
      </c>
      <c r="B17" s="82" t="s">
        <v>174</v>
      </c>
      <c r="C17" s="82" t="s">
        <v>175</v>
      </c>
      <c r="D17" s="9" t="s">
        <v>199</v>
      </c>
      <c r="E17" s="85">
        <v>8.38</v>
      </c>
      <c r="F17" s="86">
        <v>435.76</v>
      </c>
      <c r="G17" s="88">
        <v>74.7200293739673</v>
      </c>
      <c r="H17" s="88">
        <v>88.0301083165045</v>
      </c>
      <c r="I17" s="88">
        <v>106.113456948779</v>
      </c>
      <c r="J17" s="88">
        <v>132.182852946576</v>
      </c>
      <c r="K17" s="88">
        <v>141.91297962181</v>
      </c>
      <c r="L17" s="89">
        <v>1.86800073434918</v>
      </c>
      <c r="M17" s="89">
        <v>2.20075270791261</v>
      </c>
      <c r="N17" s="89">
        <v>2.65283642371948</v>
      </c>
      <c r="O17" s="89">
        <v>3.3045713236644</v>
      </c>
      <c r="P17" s="89">
        <v>3.54782449054525</v>
      </c>
    </row>
    <row r="18" spans="1:16" ht="12.75">
      <c r="A18" s="82" t="s">
        <v>210</v>
      </c>
      <c r="B18" s="82" t="s">
        <v>174</v>
      </c>
      <c r="C18" s="82" t="s">
        <v>175</v>
      </c>
      <c r="D18" s="9" t="s">
        <v>200</v>
      </c>
      <c r="E18" s="85">
        <v>8.38</v>
      </c>
      <c r="F18" s="86">
        <v>435.76</v>
      </c>
      <c r="G18" s="88">
        <v>61.3181567835506</v>
      </c>
      <c r="H18" s="88">
        <v>76.4641086836791</v>
      </c>
      <c r="I18" s="88">
        <v>102.992472920874</v>
      </c>
      <c r="J18" s="88">
        <v>145.768312832752</v>
      </c>
      <c r="K18" s="88">
        <v>153.387185606756</v>
      </c>
      <c r="L18" s="89">
        <v>1.53295391958876</v>
      </c>
      <c r="M18" s="89">
        <v>1.91160271709198</v>
      </c>
      <c r="N18" s="89">
        <v>2.57481182302185</v>
      </c>
      <c r="O18" s="89">
        <v>3.6442078208188</v>
      </c>
      <c r="P18" s="89">
        <v>3.8346796401689</v>
      </c>
    </row>
    <row r="19" spans="1:16" ht="12.75">
      <c r="A19" s="82" t="s">
        <v>210</v>
      </c>
      <c r="B19" s="82" t="s">
        <v>174</v>
      </c>
      <c r="C19" s="82" t="s">
        <v>175</v>
      </c>
      <c r="D19" s="9" t="s">
        <v>192</v>
      </c>
      <c r="E19" s="85">
        <v>8.38</v>
      </c>
      <c r="F19" s="86">
        <v>435.76</v>
      </c>
      <c r="G19" s="88">
        <v>71.9662199375803</v>
      </c>
      <c r="H19" s="88">
        <v>83.0732513310079</v>
      </c>
      <c r="I19" s="88">
        <v>102.349917385717</v>
      </c>
      <c r="J19" s="88">
        <v>131.44850376354</v>
      </c>
      <c r="K19" s="88">
        <v>164.769597943822</v>
      </c>
      <c r="L19" s="89">
        <v>1.79915549843951</v>
      </c>
      <c r="M19" s="89">
        <v>2.0768312832752</v>
      </c>
      <c r="N19" s="89">
        <v>2.55874793464292</v>
      </c>
      <c r="O19" s="89">
        <v>3.28621259408849</v>
      </c>
      <c r="P19" s="89">
        <v>4.11923994859556</v>
      </c>
    </row>
    <row r="20" spans="1:16" ht="12.75">
      <c r="A20" s="82" t="s">
        <v>210</v>
      </c>
      <c r="B20" s="82" t="s">
        <v>174</v>
      </c>
      <c r="C20" s="82" t="s">
        <v>175</v>
      </c>
      <c r="D20" s="9" t="s">
        <v>201</v>
      </c>
      <c r="E20" s="85">
        <v>8.38</v>
      </c>
      <c r="F20" s="86">
        <v>435.76</v>
      </c>
      <c r="G20" s="88">
        <v>94.0884890765559</v>
      </c>
      <c r="H20" s="88">
        <v>97.5766476959794</v>
      </c>
      <c r="I20" s="88">
        <v>116.48613915917</v>
      </c>
      <c r="J20" s="88">
        <v>150.266201578851</v>
      </c>
      <c r="K20" s="88">
        <v>171.745915182669</v>
      </c>
      <c r="L20" s="89">
        <v>2.3522122269139</v>
      </c>
      <c r="M20" s="89">
        <v>2.43941619239949</v>
      </c>
      <c r="N20" s="89">
        <v>2.91215347897925</v>
      </c>
      <c r="O20" s="89">
        <v>3.75665503947127</v>
      </c>
      <c r="P20" s="89">
        <v>4.29364787956673</v>
      </c>
    </row>
    <row r="21" spans="1:16" ht="12.75">
      <c r="A21" s="82" t="s">
        <v>210</v>
      </c>
      <c r="B21" s="82" t="s">
        <v>174</v>
      </c>
      <c r="C21" s="82" t="s">
        <v>175</v>
      </c>
      <c r="D21" s="9" t="s">
        <v>202</v>
      </c>
      <c r="E21" s="85">
        <v>8.38</v>
      </c>
      <c r="F21" s="86">
        <v>435.76</v>
      </c>
      <c r="G21" s="88">
        <v>74.7200293739673</v>
      </c>
      <c r="H21" s="88">
        <v>88.0301083165045</v>
      </c>
      <c r="I21" s="88">
        <v>106.113456948779</v>
      </c>
      <c r="J21" s="88">
        <v>132.182852946576</v>
      </c>
      <c r="K21" s="88">
        <v>141.91297962181</v>
      </c>
      <c r="L21" s="89">
        <v>1.86800073434918</v>
      </c>
      <c r="M21" s="89">
        <v>2.20075270791261</v>
      </c>
      <c r="N21" s="89">
        <v>2.65283642371948</v>
      </c>
      <c r="O21" s="89">
        <v>3.3045713236644</v>
      </c>
      <c r="P21" s="89">
        <v>3.54782449054525</v>
      </c>
    </row>
    <row r="22" spans="1:16" ht="12.75">
      <c r="A22" s="82" t="s">
        <v>210</v>
      </c>
      <c r="B22" s="82" t="s">
        <v>174</v>
      </c>
      <c r="C22" s="82" t="s">
        <v>175</v>
      </c>
      <c r="D22" s="9" t="s">
        <v>203</v>
      </c>
      <c r="E22" s="85">
        <v>8.38</v>
      </c>
      <c r="F22" s="86">
        <v>435.76</v>
      </c>
      <c r="G22" s="88">
        <v>92.6197907104828</v>
      </c>
      <c r="H22" s="88">
        <v>101.799155498439</v>
      </c>
      <c r="I22" s="88">
        <v>120.70864696163</v>
      </c>
      <c r="J22" s="88">
        <v>153.570772902515</v>
      </c>
      <c r="K22" s="88">
        <v>169.54286763356</v>
      </c>
      <c r="L22" s="89">
        <v>2.31549476776207</v>
      </c>
      <c r="M22" s="89">
        <v>2.54497888746099</v>
      </c>
      <c r="N22" s="89">
        <v>3.01771617404076</v>
      </c>
      <c r="O22" s="89">
        <v>3.83926932256288</v>
      </c>
      <c r="P22" s="89">
        <v>4.23857169083899</v>
      </c>
    </row>
    <row r="23" spans="1:16" ht="12.75">
      <c r="A23" s="82" t="s">
        <v>210</v>
      </c>
      <c r="B23" s="82" t="s">
        <v>174</v>
      </c>
      <c r="C23" s="82" t="s">
        <v>175</v>
      </c>
      <c r="D23" s="9" t="s">
        <v>204</v>
      </c>
      <c r="E23" s="85">
        <v>8.38</v>
      </c>
      <c r="F23" s="86">
        <v>435.76</v>
      </c>
      <c r="G23" s="88">
        <v>87.3875527813475</v>
      </c>
      <c r="H23" s="88">
        <v>111.437488525794</v>
      </c>
      <c r="I23" s="88">
        <v>137.231503579952</v>
      </c>
      <c r="J23" s="88">
        <v>178.079676886359</v>
      </c>
      <c r="K23" s="88">
        <v>233.614833853497</v>
      </c>
      <c r="L23" s="89">
        <v>2.18468881953369</v>
      </c>
      <c r="M23" s="89">
        <v>2.78593721314485</v>
      </c>
      <c r="N23" s="89">
        <v>3.43078758949881</v>
      </c>
      <c r="O23" s="89">
        <v>4.45199192215899</v>
      </c>
      <c r="P23" s="89">
        <v>5.84037084633743</v>
      </c>
    </row>
    <row r="24" spans="1:16" ht="12.75">
      <c r="A24" s="82" t="s">
        <v>210</v>
      </c>
      <c r="B24" s="82" t="s">
        <v>174</v>
      </c>
      <c r="C24" s="82" t="s">
        <v>175</v>
      </c>
      <c r="D24" s="9" t="s">
        <v>193</v>
      </c>
      <c r="E24" s="85">
        <v>8.38</v>
      </c>
      <c r="F24" s="86">
        <v>435.76</v>
      </c>
      <c r="G24" s="88">
        <v>85.5516798237562</v>
      </c>
      <c r="H24" s="88">
        <v>96.6587112171838</v>
      </c>
      <c r="I24" s="88">
        <v>116.48613915917</v>
      </c>
      <c r="J24" s="88">
        <v>152.285661832201</v>
      </c>
      <c r="K24" s="88">
        <v>176.152010280889</v>
      </c>
      <c r="L24" s="89">
        <v>2.1387919955939</v>
      </c>
      <c r="M24" s="89">
        <v>2.41646778042959</v>
      </c>
      <c r="N24" s="89">
        <v>2.91215347897925</v>
      </c>
      <c r="O24" s="89">
        <v>3.80714154580503</v>
      </c>
      <c r="P24" s="89">
        <v>4.40380025702221</v>
      </c>
    </row>
    <row r="25" spans="1:16" ht="12.75">
      <c r="A25" s="82" t="s">
        <v>210</v>
      </c>
      <c r="B25" s="82" t="s">
        <v>174</v>
      </c>
      <c r="C25" s="82" t="s">
        <v>175</v>
      </c>
      <c r="D25" s="9" t="s">
        <v>205</v>
      </c>
      <c r="E25" s="85">
        <v>8.38</v>
      </c>
      <c r="F25" s="86">
        <v>435.76</v>
      </c>
      <c r="G25" s="88">
        <v>87.3875527813475</v>
      </c>
      <c r="H25" s="88">
        <v>111.437488525794</v>
      </c>
      <c r="I25" s="88">
        <v>137.231503579952</v>
      </c>
      <c r="J25" s="88">
        <v>178.079676886359</v>
      </c>
      <c r="K25" s="88">
        <v>233.614833853497</v>
      </c>
      <c r="L25" s="89">
        <v>2.18468881953369</v>
      </c>
      <c r="M25" s="89">
        <v>2.78593721314485</v>
      </c>
      <c r="N25" s="89">
        <v>3.43078758949881</v>
      </c>
      <c r="O25" s="89">
        <v>4.45199192215899</v>
      </c>
      <c r="P25" s="89">
        <v>5.84037084633743</v>
      </c>
    </row>
    <row r="26" spans="1:16" ht="12.75">
      <c r="A26" s="82" t="s">
        <v>210</v>
      </c>
      <c r="B26" s="82" t="s">
        <v>174</v>
      </c>
      <c r="C26" s="82" t="s">
        <v>175</v>
      </c>
      <c r="D26" s="9" t="s">
        <v>206</v>
      </c>
      <c r="E26" s="85">
        <v>8.38</v>
      </c>
      <c r="F26" s="86">
        <v>435.76</v>
      </c>
      <c r="G26" s="88">
        <v>85.9188544152745</v>
      </c>
      <c r="H26" s="88">
        <v>101.523774554801</v>
      </c>
      <c r="I26" s="88">
        <v>126.032678538645</v>
      </c>
      <c r="J26" s="88">
        <v>174.683311914815</v>
      </c>
      <c r="K26" s="88">
        <v>205.52597760235</v>
      </c>
      <c r="L26" s="89">
        <v>2.14797136038186</v>
      </c>
      <c r="M26" s="89">
        <v>2.53809436387002</v>
      </c>
      <c r="N26" s="89">
        <v>3.15081696346613</v>
      </c>
      <c r="O26" s="89">
        <v>4.36708279787039</v>
      </c>
      <c r="P26" s="89">
        <v>5.13814944005875</v>
      </c>
    </row>
    <row r="27" spans="1:16" ht="12.75">
      <c r="A27" s="82" t="s">
        <v>210</v>
      </c>
      <c r="B27" s="82" t="s">
        <v>174</v>
      </c>
      <c r="C27" s="82" t="s">
        <v>175</v>
      </c>
      <c r="D27" s="9" t="s">
        <v>194</v>
      </c>
      <c r="E27" s="85">
        <v>8.38</v>
      </c>
      <c r="F27" s="86">
        <v>435.76</v>
      </c>
      <c r="G27" s="88">
        <v>94.0884890765559</v>
      </c>
      <c r="H27" s="88">
        <v>97.5766476959794</v>
      </c>
      <c r="I27" s="88">
        <v>116.48613915917</v>
      </c>
      <c r="J27" s="88">
        <v>150.266201578851</v>
      </c>
      <c r="K27" s="88">
        <v>171.745915182669</v>
      </c>
      <c r="L27" s="89">
        <v>2.3522122269139</v>
      </c>
      <c r="M27" s="89">
        <v>2.43941619239949</v>
      </c>
      <c r="N27" s="89">
        <v>2.91215347897925</v>
      </c>
      <c r="O27" s="89">
        <v>3.75665503947127</v>
      </c>
      <c r="P27" s="89">
        <v>4.29364787956673</v>
      </c>
    </row>
    <row r="28" spans="1:16" ht="12.75">
      <c r="A28" s="82" t="s">
        <v>210</v>
      </c>
      <c r="B28" s="82" t="s">
        <v>174</v>
      </c>
      <c r="C28" s="82" t="s">
        <v>175</v>
      </c>
      <c r="D28" s="9" t="s">
        <v>207</v>
      </c>
      <c r="E28" s="85">
        <v>8.38</v>
      </c>
      <c r="F28" s="86">
        <v>435.76</v>
      </c>
      <c r="G28" s="88">
        <v>85.9188544152745</v>
      </c>
      <c r="H28" s="88">
        <v>101.523774554801</v>
      </c>
      <c r="I28" s="88">
        <v>126.032678538645</v>
      </c>
      <c r="J28" s="88">
        <v>174.683311914815</v>
      </c>
      <c r="K28" s="88">
        <v>205.52597760235</v>
      </c>
      <c r="L28" s="89">
        <v>2.14797136038186</v>
      </c>
      <c r="M28" s="89">
        <v>2.53809436387002</v>
      </c>
      <c r="N28" s="89">
        <v>3.15081696346613</v>
      </c>
      <c r="O28" s="89">
        <v>4.36708279787039</v>
      </c>
      <c r="P28" s="89">
        <v>5.13814944005875</v>
      </c>
    </row>
    <row r="29" spans="1:16" ht="12.75">
      <c r="A29" s="82" t="s">
        <v>210</v>
      </c>
      <c r="B29" s="82" t="s">
        <v>174</v>
      </c>
      <c r="C29" s="82" t="s">
        <v>175</v>
      </c>
      <c r="D29" s="9" t="s">
        <v>208</v>
      </c>
      <c r="E29" s="85">
        <v>8.38</v>
      </c>
      <c r="F29" s="86">
        <v>435.76</v>
      </c>
      <c r="G29" s="88">
        <v>98.2192032311364</v>
      </c>
      <c r="H29" s="88">
        <v>106.113456948779</v>
      </c>
      <c r="I29" s="88">
        <v>125.849091242886</v>
      </c>
      <c r="J29" s="88">
        <v>163.025518634111</v>
      </c>
      <c r="K29" s="88">
        <v>184.872406829447</v>
      </c>
      <c r="L29" s="89">
        <v>2.45548008077841</v>
      </c>
      <c r="M29" s="89">
        <v>2.65283642371948</v>
      </c>
      <c r="N29" s="89">
        <v>3.14622728107215</v>
      </c>
      <c r="O29" s="89">
        <v>4.07563796585276</v>
      </c>
      <c r="P29" s="89">
        <v>4.62181017073618</v>
      </c>
    </row>
    <row r="30" spans="1:16" ht="12.75">
      <c r="A30" s="82" t="s">
        <v>210</v>
      </c>
      <c r="B30" s="82" t="s">
        <v>174</v>
      </c>
      <c r="C30" s="82" t="s">
        <v>175</v>
      </c>
      <c r="D30" s="9" t="s">
        <v>209</v>
      </c>
      <c r="E30" s="85">
        <v>8.38</v>
      </c>
      <c r="F30" s="86">
        <v>435.76</v>
      </c>
      <c r="G30" s="88">
        <v>74.7200293739673</v>
      </c>
      <c r="H30" s="88">
        <v>88.0301083165045</v>
      </c>
      <c r="I30" s="88">
        <v>106.113456948779</v>
      </c>
      <c r="J30" s="88">
        <v>132.182852946576</v>
      </c>
      <c r="K30" s="88">
        <v>141.91297962181</v>
      </c>
      <c r="L30" s="89">
        <v>1.86800073434918</v>
      </c>
      <c r="M30" s="89">
        <v>2.20075270791261</v>
      </c>
      <c r="N30" s="89">
        <v>2.65283642371948</v>
      </c>
      <c r="O30" s="89">
        <v>3.3045713236644</v>
      </c>
      <c r="P30" s="89">
        <v>3.54782449054525</v>
      </c>
    </row>
    <row r="31" spans="1:16" ht="12.75">
      <c r="A31" s="82" t="s">
        <v>210</v>
      </c>
      <c r="B31" s="82" t="s">
        <v>174</v>
      </c>
      <c r="C31" s="82" t="s">
        <v>175</v>
      </c>
      <c r="D31" s="9" t="s">
        <v>195</v>
      </c>
      <c r="E31" s="85">
        <v>8.38</v>
      </c>
      <c r="F31" s="86">
        <v>435.76</v>
      </c>
      <c r="G31" s="88">
        <v>87.3875527813475</v>
      </c>
      <c r="H31" s="88">
        <v>111.437488525794</v>
      </c>
      <c r="I31" s="88">
        <v>137.231503579952</v>
      </c>
      <c r="J31" s="88">
        <v>178.079676886359</v>
      </c>
      <c r="K31" s="88">
        <v>233.614833853497</v>
      </c>
      <c r="L31" s="89">
        <v>2.18468881953369</v>
      </c>
      <c r="M31" s="89">
        <v>2.78593721314485</v>
      </c>
      <c r="N31" s="89">
        <v>3.43078758949881</v>
      </c>
      <c r="O31" s="89">
        <v>4.45199192215899</v>
      </c>
      <c r="P31" s="89">
        <v>5.84037084633743</v>
      </c>
    </row>
    <row r="32" spans="1:16" ht="12.75">
      <c r="A32" s="82" t="s">
        <v>210</v>
      </c>
      <c r="B32" s="82" t="s">
        <v>174</v>
      </c>
      <c r="C32" s="82" t="s">
        <v>175</v>
      </c>
      <c r="D32" s="9" t="s">
        <v>190</v>
      </c>
      <c r="E32" s="85">
        <v>8.38</v>
      </c>
      <c r="F32" s="86">
        <v>435.76</v>
      </c>
      <c r="G32" s="88">
        <v>94.0884890765559</v>
      </c>
      <c r="H32" s="88">
        <v>97.5766476959794</v>
      </c>
      <c r="I32" s="88">
        <v>116.48613915917</v>
      </c>
      <c r="J32" s="88">
        <v>150.266201578851</v>
      </c>
      <c r="K32" s="88">
        <v>171.745915182669</v>
      </c>
      <c r="L32" s="89">
        <v>2.3522122269139</v>
      </c>
      <c r="M32" s="89">
        <v>2.43941619239949</v>
      </c>
      <c r="N32" s="89">
        <v>2.91215347897925</v>
      </c>
      <c r="O32" s="89">
        <v>3.75665503947127</v>
      </c>
      <c r="P32" s="89">
        <v>4.29364787956673</v>
      </c>
    </row>
    <row r="33" spans="1:16" ht="12.75">
      <c r="A33" s="82" t="s">
        <v>210</v>
      </c>
      <c r="B33" s="82" t="s">
        <v>174</v>
      </c>
      <c r="C33" s="82" t="s">
        <v>175</v>
      </c>
      <c r="D33" s="9" t="s">
        <v>189</v>
      </c>
      <c r="E33" s="85">
        <v>8.38</v>
      </c>
      <c r="F33" s="86">
        <v>435.76</v>
      </c>
      <c r="G33" s="88">
        <v>94.0884890765559</v>
      </c>
      <c r="H33" s="88">
        <v>97.5766476959794</v>
      </c>
      <c r="I33" s="88">
        <v>116.48613915917</v>
      </c>
      <c r="J33" s="88">
        <v>150.266201578851</v>
      </c>
      <c r="K33" s="88">
        <v>171.745915182669</v>
      </c>
      <c r="L33" s="89">
        <v>2.3522122269139</v>
      </c>
      <c r="M33" s="89">
        <v>2.43941619239949</v>
      </c>
      <c r="N33" s="89">
        <v>2.91215347897925</v>
      </c>
      <c r="O33" s="89">
        <v>3.75665503947127</v>
      </c>
      <c r="P33" s="89">
        <v>4.29364787956673</v>
      </c>
    </row>
    <row r="34" spans="1:16" ht="12.75">
      <c r="A34" s="82" t="s">
        <v>210</v>
      </c>
      <c r="B34" s="82" t="s">
        <v>174</v>
      </c>
      <c r="C34" s="82" t="s">
        <v>175</v>
      </c>
      <c r="D34" s="9" t="s">
        <v>191</v>
      </c>
      <c r="E34" s="85">
        <v>8.38</v>
      </c>
      <c r="F34" s="86">
        <v>435.76</v>
      </c>
      <c r="G34" s="88">
        <v>63.0622360932623</v>
      </c>
      <c r="H34" s="88">
        <v>84.541949697081</v>
      </c>
      <c r="I34" s="88">
        <v>103.176060216633</v>
      </c>
      <c r="J34" s="88">
        <v>134.844868735084</v>
      </c>
      <c r="K34" s="88">
        <v>150.35799522673</v>
      </c>
      <c r="L34" s="89">
        <v>1.57655590233156</v>
      </c>
      <c r="M34" s="89">
        <v>2.11354874242702</v>
      </c>
      <c r="N34" s="89">
        <v>2.57940150541583</v>
      </c>
      <c r="O34" s="89">
        <v>3.37112171837709</v>
      </c>
      <c r="P34" s="89">
        <v>3.75894988066826</v>
      </c>
    </row>
  </sheetData>
  <sheetProtection/>
  <printOptions/>
  <pageMargins left="0.7" right="0.7" top="0.75" bottom="0.75" header="0.3" footer="0.3"/>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BV34"/>
  <sheetViews>
    <sheetView zoomScalePageLayoutView="0" workbookViewId="0" topLeftCell="A1">
      <selection activeCell="A1" sqref="A1"/>
    </sheetView>
  </sheetViews>
  <sheetFormatPr defaultColWidth="9.140625" defaultRowHeight="12.75"/>
  <cols>
    <col min="1" max="1" width="11.421875" style="2" bestFit="1" customWidth="1"/>
    <col min="2" max="3" width="8.7109375" style="2" customWidth="1"/>
    <col min="4" max="4" width="35.28125" style="2" bestFit="1" customWidth="1"/>
    <col min="5" max="5" width="12.7109375" style="6" customWidth="1"/>
    <col min="6" max="10" width="12.7109375" style="3" customWidth="1"/>
    <col min="11" max="11" width="12.7109375" style="80" customWidth="1"/>
    <col min="12" max="16" width="12.7109375" style="3" customWidth="1"/>
    <col min="17" max="68" width="12.7109375" style="8" customWidth="1"/>
    <col min="69" max="16384" width="9.140625" style="8" customWidth="1"/>
  </cols>
  <sheetData>
    <row r="1" spans="1:74" s="14" customFormat="1" ht="99.75" customHeight="1">
      <c r="A1" s="73" t="s">
        <v>2</v>
      </c>
      <c r="B1" s="73" t="s">
        <v>0</v>
      </c>
      <c r="C1" s="73" t="s">
        <v>1</v>
      </c>
      <c r="D1" s="73" t="s">
        <v>3</v>
      </c>
      <c r="E1" s="69" t="s">
        <v>5</v>
      </c>
      <c r="F1" s="71" t="s">
        <v>20</v>
      </c>
      <c r="G1" s="77" t="s">
        <v>52</v>
      </c>
      <c r="H1" s="77" t="s">
        <v>53</v>
      </c>
      <c r="I1" s="77" t="s">
        <v>54</v>
      </c>
      <c r="J1" s="77" t="s">
        <v>55</v>
      </c>
      <c r="K1" s="78" t="s">
        <v>56</v>
      </c>
      <c r="L1" s="78" t="s">
        <v>62</v>
      </c>
      <c r="M1" s="78" t="s">
        <v>63</v>
      </c>
      <c r="N1" s="78" t="s">
        <v>64</v>
      </c>
      <c r="O1" s="78" t="s">
        <v>65</v>
      </c>
      <c r="P1" s="78" t="s">
        <v>66</v>
      </c>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row>
    <row r="2" spans="1:16" ht="12.75">
      <c r="A2" s="82" t="s">
        <v>176</v>
      </c>
      <c r="B2" s="82" t="s">
        <v>174</v>
      </c>
      <c r="C2" s="82" t="s">
        <v>175</v>
      </c>
      <c r="D2" s="9"/>
      <c r="E2" s="87">
        <v>16.9233304461755</v>
      </c>
      <c r="F2" s="90">
        <v>880.013183201124</v>
      </c>
      <c r="G2" s="88">
        <v>44.0704732660241</v>
      </c>
      <c r="H2" s="88">
        <v>49.3589321145383</v>
      </c>
      <c r="I2" s="88">
        <v>59.4842408961902</v>
      </c>
      <c r="J2" s="88">
        <v>77.2281725256132</v>
      </c>
      <c r="K2" s="89">
        <v>89.2989493922914</v>
      </c>
      <c r="L2" s="89">
        <v>1.1017618316506</v>
      </c>
      <c r="M2" s="89">
        <v>1.23397330286346</v>
      </c>
      <c r="N2" s="89">
        <v>1.48710602240476</v>
      </c>
      <c r="O2" s="89">
        <v>1.93070431314033</v>
      </c>
      <c r="P2" s="89">
        <v>2.23247373480728</v>
      </c>
    </row>
    <row r="3" spans="1:16" ht="12.75">
      <c r="A3" s="82" t="s">
        <v>188</v>
      </c>
      <c r="B3" s="82" t="s">
        <v>174</v>
      </c>
      <c r="C3" s="82" t="s">
        <v>175</v>
      </c>
      <c r="D3" s="9" t="s">
        <v>177</v>
      </c>
      <c r="E3" s="85">
        <v>10.414721975923</v>
      </c>
      <c r="F3" s="86">
        <v>541.565542747995</v>
      </c>
      <c r="G3" s="88">
        <v>60.3435732527889</v>
      </c>
      <c r="H3" s="88">
        <v>69.9453658144322</v>
      </c>
      <c r="I3" s="88">
        <v>86.8592927114807</v>
      </c>
      <c r="J3" s="88">
        <v>120.096266963323</v>
      </c>
      <c r="K3" s="89">
        <v>139.595291857737</v>
      </c>
      <c r="L3" s="89">
        <v>1.50858933131972</v>
      </c>
      <c r="M3" s="89">
        <v>1.7486341453608</v>
      </c>
      <c r="N3" s="89">
        <v>2.17148231778702</v>
      </c>
      <c r="O3" s="89">
        <v>3.00240667408307</v>
      </c>
      <c r="P3" s="89">
        <v>3.48988229644342</v>
      </c>
    </row>
    <row r="4" spans="1:16" ht="12.75">
      <c r="A4" s="82" t="s">
        <v>188</v>
      </c>
      <c r="B4" s="82" t="s">
        <v>174</v>
      </c>
      <c r="C4" s="82" t="s">
        <v>175</v>
      </c>
      <c r="D4" s="9" t="s">
        <v>178</v>
      </c>
      <c r="E4" s="85">
        <v>16.7792242309059</v>
      </c>
      <c r="F4" s="86">
        <v>872.519660007108</v>
      </c>
      <c r="G4" s="88">
        <v>49.0533359439159</v>
      </c>
      <c r="H4" s="88">
        <v>52.9959405151092</v>
      </c>
      <c r="I4" s="88">
        <v>62.8524519430923</v>
      </c>
      <c r="J4" s="88">
        <v>81.4193688190605</v>
      </c>
      <c r="K4" s="89">
        <v>92.3302977486418</v>
      </c>
      <c r="L4" s="89">
        <v>1.2263333985979</v>
      </c>
      <c r="M4" s="89">
        <v>1.32489851287773</v>
      </c>
      <c r="N4" s="89">
        <v>1.57131129857731</v>
      </c>
      <c r="O4" s="89">
        <v>2.03548422047651</v>
      </c>
      <c r="P4" s="89">
        <v>2.30825744371604</v>
      </c>
    </row>
    <row r="5" spans="1:16" ht="12.75">
      <c r="A5" s="82" t="s">
        <v>188</v>
      </c>
      <c r="B5" s="82" t="s">
        <v>174</v>
      </c>
      <c r="C5" s="82" t="s">
        <v>175</v>
      </c>
      <c r="D5" s="9" t="s">
        <v>179</v>
      </c>
      <c r="E5" s="85">
        <v>27.6308278677594</v>
      </c>
      <c r="F5" s="86">
        <v>1436.80304912349</v>
      </c>
      <c r="G5" s="88">
        <v>28.0901408335828</v>
      </c>
      <c r="H5" s="88">
        <v>30.8740992908259</v>
      </c>
      <c r="I5" s="88">
        <v>36.6090537127467</v>
      </c>
      <c r="J5" s="88">
        <v>46.5756249896769</v>
      </c>
      <c r="K5" s="89">
        <v>51.4197127052799</v>
      </c>
      <c r="L5" s="89">
        <v>0.70225352083957</v>
      </c>
      <c r="M5" s="89">
        <v>0.771852482270647</v>
      </c>
      <c r="N5" s="89">
        <v>0.915226342818666</v>
      </c>
      <c r="O5" s="89">
        <v>1.16439062474192</v>
      </c>
      <c r="P5" s="89">
        <v>1.285492817632</v>
      </c>
    </row>
    <row r="6" spans="1:16" ht="12.75">
      <c r="A6" s="82" t="s">
        <v>188</v>
      </c>
      <c r="B6" s="82" t="s">
        <v>174</v>
      </c>
      <c r="C6" s="82" t="s">
        <v>175</v>
      </c>
      <c r="D6" s="9" t="s">
        <v>180</v>
      </c>
      <c r="E6" s="85">
        <v>19.7442335324908</v>
      </c>
      <c r="F6" s="86">
        <v>1026.70014368952</v>
      </c>
      <c r="G6" s="88">
        <v>37.089699688905</v>
      </c>
      <c r="H6" s="88">
        <v>47.29715905707</v>
      </c>
      <c r="I6" s="88">
        <v>58.2448540282699</v>
      </c>
      <c r="J6" s="88">
        <v>75.5819510467182</v>
      </c>
      <c r="K6" s="89">
        <v>99.1526110380916</v>
      </c>
      <c r="L6" s="89">
        <v>0.927242492222625</v>
      </c>
      <c r="M6" s="89">
        <v>1.18242897642675</v>
      </c>
      <c r="N6" s="89">
        <v>1.45612135070675</v>
      </c>
      <c r="O6" s="89">
        <v>1.88954877616795</v>
      </c>
      <c r="P6" s="89">
        <v>2.47881527595229</v>
      </c>
    </row>
    <row r="7" spans="1:16" ht="12.75">
      <c r="A7" s="82" t="s">
        <v>188</v>
      </c>
      <c r="B7" s="82" t="s">
        <v>174</v>
      </c>
      <c r="C7" s="82" t="s">
        <v>175</v>
      </c>
      <c r="D7" s="9" t="s">
        <v>181</v>
      </c>
      <c r="E7" s="85">
        <v>11.2474312336119</v>
      </c>
      <c r="F7" s="86">
        <v>584.86642414782</v>
      </c>
      <c r="G7" s="88">
        <v>64.0146167640791</v>
      </c>
      <c r="H7" s="88">
        <v>75.6412031421704</v>
      </c>
      <c r="I7" s="88">
        <v>93.9017829242314</v>
      </c>
      <c r="J7" s="88">
        <v>130.149375750045</v>
      </c>
      <c r="K7" s="89">
        <v>153.12898176792</v>
      </c>
      <c r="L7" s="89">
        <v>1.60036541910198</v>
      </c>
      <c r="M7" s="89">
        <v>1.89103007855426</v>
      </c>
      <c r="N7" s="89">
        <v>2.34754457310578</v>
      </c>
      <c r="O7" s="89">
        <v>3.25373439375113</v>
      </c>
      <c r="P7" s="89">
        <v>3.828224544198</v>
      </c>
    </row>
    <row r="8" spans="1:16" ht="12.75">
      <c r="A8" s="82" t="s">
        <v>188</v>
      </c>
      <c r="B8" s="82" t="s">
        <v>174</v>
      </c>
      <c r="C8" s="82" t="s">
        <v>175</v>
      </c>
      <c r="D8" s="9" t="s">
        <v>182</v>
      </c>
      <c r="E8" s="85">
        <v>19.1330347782419</v>
      </c>
      <c r="F8" s="86">
        <v>994.917808468577</v>
      </c>
      <c r="G8" s="88">
        <v>41.2094342376976</v>
      </c>
      <c r="H8" s="88">
        <v>42.7371986289488</v>
      </c>
      <c r="I8" s="88">
        <v>51.0192898025739</v>
      </c>
      <c r="J8" s="88">
        <v>65.8144818020594</v>
      </c>
      <c r="K8" s="89">
        <v>75.2222941060801</v>
      </c>
      <c r="L8" s="89">
        <v>1.03023585594244</v>
      </c>
      <c r="M8" s="89">
        <v>1.06842996572372</v>
      </c>
      <c r="N8" s="89">
        <v>1.27548224506435</v>
      </c>
      <c r="O8" s="89">
        <v>1.64536204505149</v>
      </c>
      <c r="P8" s="89">
        <v>1.880557352652</v>
      </c>
    </row>
    <row r="9" spans="1:16" ht="12.75">
      <c r="A9" s="82" t="s">
        <v>188</v>
      </c>
      <c r="B9" s="82" t="s">
        <v>174</v>
      </c>
      <c r="C9" s="82" t="s">
        <v>175</v>
      </c>
      <c r="D9" s="9" t="s">
        <v>183</v>
      </c>
      <c r="E9" s="85">
        <v>8.64326952011241</v>
      </c>
      <c r="F9" s="86">
        <v>449.450015045845</v>
      </c>
      <c r="G9" s="88">
        <v>59.4504374357947</v>
      </c>
      <c r="H9" s="88">
        <v>74.1350514730793</v>
      </c>
      <c r="I9" s="88">
        <v>99.8553754535353</v>
      </c>
      <c r="J9" s="88">
        <v>141.32828540126</v>
      </c>
      <c r="K9" s="89">
        <v>148.715091250319</v>
      </c>
      <c r="L9" s="89">
        <v>1.48626093589487</v>
      </c>
      <c r="M9" s="89">
        <v>1.85337628682698</v>
      </c>
      <c r="N9" s="89">
        <v>2.49638438633838</v>
      </c>
      <c r="O9" s="89">
        <v>3.53320713503151</v>
      </c>
      <c r="P9" s="89">
        <v>3.71787728125797</v>
      </c>
    </row>
    <row r="10" spans="1:16" ht="12.75">
      <c r="A10" s="82" t="s">
        <v>188</v>
      </c>
      <c r="B10" s="82" t="s">
        <v>174</v>
      </c>
      <c r="C10" s="82" t="s">
        <v>175</v>
      </c>
      <c r="D10" s="9" t="s">
        <v>184</v>
      </c>
      <c r="E10" s="85">
        <v>12.6170254223345</v>
      </c>
      <c r="F10" s="86">
        <v>656.085321961393</v>
      </c>
      <c r="G10" s="88">
        <v>49.6276915670977</v>
      </c>
      <c r="H10" s="88">
        <v>58.4680051754873</v>
      </c>
      <c r="I10" s="88">
        <v>70.4786381468857</v>
      </c>
      <c r="J10" s="88">
        <v>87.7934592833178</v>
      </c>
      <c r="K10" s="89">
        <v>94.2560333694509</v>
      </c>
      <c r="L10" s="89">
        <v>1.24069228917744</v>
      </c>
      <c r="M10" s="89">
        <v>1.46170012938718</v>
      </c>
      <c r="N10" s="89">
        <v>1.76196595367214</v>
      </c>
      <c r="O10" s="89">
        <v>2.19483648208295</v>
      </c>
      <c r="P10" s="89">
        <v>2.35640083423627</v>
      </c>
    </row>
    <row r="11" spans="1:16" ht="12.75">
      <c r="A11" s="82" t="s">
        <v>188</v>
      </c>
      <c r="B11" s="82" t="s">
        <v>174</v>
      </c>
      <c r="C11" s="82" t="s">
        <v>175</v>
      </c>
      <c r="D11" s="9" t="s">
        <v>185</v>
      </c>
      <c r="E11" s="85">
        <v>17.1358944561707</v>
      </c>
      <c r="F11" s="86">
        <v>891.066511720876</v>
      </c>
      <c r="G11" s="88">
        <v>41.8375054046222</v>
      </c>
      <c r="H11" s="88">
        <v>47.2691987028618</v>
      </c>
      <c r="I11" s="88">
        <v>56.9654445906283</v>
      </c>
      <c r="J11" s="88">
        <v>74.4725552213178</v>
      </c>
      <c r="K11" s="89">
        <v>86.1439623084442</v>
      </c>
      <c r="L11" s="89">
        <v>1.04593763511555</v>
      </c>
      <c r="M11" s="89">
        <v>1.18172996757154</v>
      </c>
      <c r="N11" s="89">
        <v>1.42413611476571</v>
      </c>
      <c r="O11" s="89">
        <v>1.86181388053295</v>
      </c>
      <c r="P11" s="89">
        <v>2.1535990577111</v>
      </c>
    </row>
    <row r="12" spans="1:16" ht="12.75">
      <c r="A12" s="82" t="s">
        <v>188</v>
      </c>
      <c r="B12" s="82" t="s">
        <v>174</v>
      </c>
      <c r="C12" s="82" t="s">
        <v>175</v>
      </c>
      <c r="D12" s="9" t="s">
        <v>186</v>
      </c>
      <c r="E12" s="85">
        <v>10.0643982190224</v>
      </c>
      <c r="F12" s="86">
        <v>523.348707389162</v>
      </c>
      <c r="G12" s="88">
        <v>59.9218065454792</v>
      </c>
      <c r="H12" s="88">
        <v>69.1699425046667</v>
      </c>
      <c r="I12" s="88">
        <v>85.2204264007772</v>
      </c>
      <c r="J12" s="88">
        <v>109.449013996334</v>
      </c>
      <c r="K12" s="89">
        <v>137.193421873897</v>
      </c>
      <c r="L12" s="89">
        <v>1.49804516363698</v>
      </c>
      <c r="M12" s="89">
        <v>1.72924856261667</v>
      </c>
      <c r="N12" s="89">
        <v>2.13051066001943</v>
      </c>
      <c r="O12" s="89">
        <v>2.73622534990836</v>
      </c>
      <c r="P12" s="89">
        <v>3.42983554684742</v>
      </c>
    </row>
    <row r="13" spans="1:16" ht="12.75">
      <c r="A13" s="82" t="s">
        <v>188</v>
      </c>
      <c r="B13" s="82" t="s">
        <v>174</v>
      </c>
      <c r="C13" s="82" t="s">
        <v>175</v>
      </c>
      <c r="D13" s="9" t="s">
        <v>187</v>
      </c>
      <c r="E13" s="85">
        <v>12.4392472953341</v>
      </c>
      <c r="F13" s="86">
        <v>646.840859357373</v>
      </c>
      <c r="G13" s="88">
        <v>42.4834016009765</v>
      </c>
      <c r="H13" s="88">
        <v>56.9537305305667</v>
      </c>
      <c r="I13" s="88">
        <v>69.5070500720489</v>
      </c>
      <c r="J13" s="88">
        <v>90.8415093913165</v>
      </c>
      <c r="K13" s="89">
        <v>101.292302507132</v>
      </c>
      <c r="L13" s="89">
        <v>1.06208504002441</v>
      </c>
      <c r="M13" s="89">
        <v>1.42384326326417</v>
      </c>
      <c r="N13" s="89">
        <v>1.73767625180122</v>
      </c>
      <c r="O13" s="89">
        <v>2.27103773478291</v>
      </c>
      <c r="P13" s="89">
        <v>2.53230756267829</v>
      </c>
    </row>
    <row r="14" spans="1:16" ht="12.75">
      <c r="A14" s="82" t="s">
        <v>210</v>
      </c>
      <c r="B14" s="82" t="s">
        <v>174</v>
      </c>
      <c r="C14" s="82" t="s">
        <v>175</v>
      </c>
      <c r="D14" s="9" t="s">
        <v>196</v>
      </c>
      <c r="E14" s="85">
        <v>10.414721975923</v>
      </c>
      <c r="F14" s="86">
        <v>541.565542747995</v>
      </c>
      <c r="G14" s="88">
        <v>60.3435732527889</v>
      </c>
      <c r="H14" s="88">
        <v>69.9453658144322</v>
      </c>
      <c r="I14" s="88">
        <v>86.8592927114807</v>
      </c>
      <c r="J14" s="88">
        <v>120.096266963323</v>
      </c>
      <c r="K14" s="89">
        <v>139.595291857737</v>
      </c>
      <c r="L14" s="89">
        <v>1.50858933131972</v>
      </c>
      <c r="M14" s="89">
        <v>1.7486341453608</v>
      </c>
      <c r="N14" s="89">
        <v>2.17148231778702</v>
      </c>
      <c r="O14" s="89">
        <v>3.00240667408307</v>
      </c>
      <c r="P14" s="89">
        <v>3.48988229644342</v>
      </c>
    </row>
    <row r="15" spans="1:16" ht="12.75">
      <c r="A15" s="82" t="s">
        <v>210</v>
      </c>
      <c r="B15" s="82" t="s">
        <v>174</v>
      </c>
      <c r="C15" s="82" t="s">
        <v>175</v>
      </c>
      <c r="D15" s="9" t="s">
        <v>197</v>
      </c>
      <c r="E15" s="85">
        <v>18.1340802484969</v>
      </c>
      <c r="F15" s="86">
        <v>942.972172921838</v>
      </c>
      <c r="G15" s="88">
        <v>45.3884019370184</v>
      </c>
      <c r="H15" s="88">
        <v>49.0364417188722</v>
      </c>
      <c r="I15" s="88">
        <v>58.1565411735068</v>
      </c>
      <c r="J15" s="88">
        <v>75.3362634020044</v>
      </c>
      <c r="K15" s="89">
        <v>85.4320014029487</v>
      </c>
      <c r="L15" s="89">
        <v>1.13471004842546</v>
      </c>
      <c r="M15" s="89">
        <v>1.22591104297181</v>
      </c>
      <c r="N15" s="89">
        <v>1.45391352933767</v>
      </c>
      <c r="O15" s="89">
        <v>1.88340658505011</v>
      </c>
      <c r="P15" s="89">
        <v>2.13580003507372</v>
      </c>
    </row>
    <row r="16" spans="1:16" ht="12.75">
      <c r="A16" s="82" t="s">
        <v>210</v>
      </c>
      <c r="B16" s="82" t="s">
        <v>174</v>
      </c>
      <c r="C16" s="82" t="s">
        <v>175</v>
      </c>
      <c r="D16" s="9" t="s">
        <v>198</v>
      </c>
      <c r="E16" s="85">
        <v>15.0044850751846</v>
      </c>
      <c r="F16" s="86">
        <v>780.2332239096</v>
      </c>
      <c r="G16" s="88">
        <v>41.7311119319529</v>
      </c>
      <c r="H16" s="88">
        <v>49.1647866618462</v>
      </c>
      <c r="I16" s="88">
        <v>59.2643309500462</v>
      </c>
      <c r="J16" s="88">
        <v>73.8240800761821</v>
      </c>
      <c r="K16" s="89">
        <v>79.2583526373455</v>
      </c>
      <c r="L16" s="89">
        <v>1.04327779829882</v>
      </c>
      <c r="M16" s="89">
        <v>1.22911966654616</v>
      </c>
      <c r="N16" s="89">
        <v>1.48160827375115</v>
      </c>
      <c r="O16" s="89">
        <v>1.84560200190455</v>
      </c>
      <c r="P16" s="89">
        <v>1.98145881593364</v>
      </c>
    </row>
    <row r="17" spans="1:16" ht="12.75">
      <c r="A17" s="82" t="s">
        <v>210</v>
      </c>
      <c r="B17" s="82" t="s">
        <v>174</v>
      </c>
      <c r="C17" s="82" t="s">
        <v>175</v>
      </c>
      <c r="D17" s="9" t="s">
        <v>199</v>
      </c>
      <c r="E17" s="85">
        <v>11.7482755288672</v>
      </c>
      <c r="F17" s="86">
        <v>610.910327501094</v>
      </c>
      <c r="G17" s="88">
        <v>53.2975111636849</v>
      </c>
      <c r="H17" s="88">
        <v>62.7915395650785</v>
      </c>
      <c r="I17" s="88">
        <v>75.6903229793855</v>
      </c>
      <c r="J17" s="88">
        <v>94.2855234345287</v>
      </c>
      <c r="K17" s="89">
        <v>101.225985576237</v>
      </c>
      <c r="L17" s="89">
        <v>1.33243777909212</v>
      </c>
      <c r="M17" s="89">
        <v>1.56978848912696</v>
      </c>
      <c r="N17" s="89">
        <v>1.89225807448464</v>
      </c>
      <c r="O17" s="89">
        <v>2.35713808586322</v>
      </c>
      <c r="P17" s="89">
        <v>2.53064963940593</v>
      </c>
    </row>
    <row r="18" spans="1:16" ht="12.75">
      <c r="A18" s="82" t="s">
        <v>210</v>
      </c>
      <c r="B18" s="82" t="s">
        <v>174</v>
      </c>
      <c r="C18" s="82" t="s">
        <v>175</v>
      </c>
      <c r="D18" s="9" t="s">
        <v>200</v>
      </c>
      <c r="E18" s="85">
        <v>8.64326952011241</v>
      </c>
      <c r="F18" s="86">
        <v>449.450015045845</v>
      </c>
      <c r="G18" s="88">
        <v>59.4504374357947</v>
      </c>
      <c r="H18" s="88">
        <v>74.1350514730793</v>
      </c>
      <c r="I18" s="88">
        <v>99.8553754535353</v>
      </c>
      <c r="J18" s="88">
        <v>141.32828540126</v>
      </c>
      <c r="K18" s="89">
        <v>148.715091250319</v>
      </c>
      <c r="L18" s="89">
        <v>1.48626093589487</v>
      </c>
      <c r="M18" s="89">
        <v>1.85337628682698</v>
      </c>
      <c r="N18" s="89">
        <v>2.49638438633838</v>
      </c>
      <c r="O18" s="89">
        <v>3.53320713503151</v>
      </c>
      <c r="P18" s="89">
        <v>3.71787728125797</v>
      </c>
    </row>
    <row r="19" spans="1:16" ht="12.75">
      <c r="A19" s="82" t="s">
        <v>210</v>
      </c>
      <c r="B19" s="82" t="s">
        <v>174</v>
      </c>
      <c r="C19" s="82" t="s">
        <v>175</v>
      </c>
      <c r="D19" s="9" t="s">
        <v>192</v>
      </c>
      <c r="E19" s="85">
        <v>10.0643982190224</v>
      </c>
      <c r="F19" s="86">
        <v>523.348707389162</v>
      </c>
      <c r="G19" s="88">
        <v>59.9218065454792</v>
      </c>
      <c r="H19" s="88">
        <v>69.1699425046667</v>
      </c>
      <c r="I19" s="88">
        <v>85.2204264007772</v>
      </c>
      <c r="J19" s="88">
        <v>109.449013996334</v>
      </c>
      <c r="K19" s="89">
        <v>137.193421873897</v>
      </c>
      <c r="L19" s="89">
        <v>1.49804516363698</v>
      </c>
      <c r="M19" s="89">
        <v>1.72924856261667</v>
      </c>
      <c r="N19" s="89">
        <v>2.13051066001943</v>
      </c>
      <c r="O19" s="89">
        <v>2.73622534990836</v>
      </c>
      <c r="P19" s="89">
        <v>3.42983554684742</v>
      </c>
    </row>
    <row r="20" spans="1:16" ht="12.75">
      <c r="A20" s="82" t="s">
        <v>210</v>
      </c>
      <c r="B20" s="82" t="s">
        <v>174</v>
      </c>
      <c r="C20" s="82" t="s">
        <v>175</v>
      </c>
      <c r="D20" s="9" t="s">
        <v>201</v>
      </c>
      <c r="E20" s="85">
        <v>18.6740030577647</v>
      </c>
      <c r="F20" s="86">
        <v>971.048159003766</v>
      </c>
      <c r="G20" s="88">
        <v>42.2224166946194</v>
      </c>
      <c r="H20" s="88">
        <v>43.7877355574443</v>
      </c>
      <c r="I20" s="88">
        <v>52.2734114980214</v>
      </c>
      <c r="J20" s="88">
        <v>67.4322889064311</v>
      </c>
      <c r="K20" s="89">
        <v>77.0713576933003</v>
      </c>
      <c r="L20" s="89">
        <v>1.05556041736548</v>
      </c>
      <c r="M20" s="89">
        <v>1.09469338893611</v>
      </c>
      <c r="N20" s="89">
        <v>1.30683528745054</v>
      </c>
      <c r="O20" s="89">
        <v>1.68580722266078</v>
      </c>
      <c r="P20" s="89">
        <v>1.92678394233251</v>
      </c>
    </row>
    <row r="21" spans="1:16" ht="12.75">
      <c r="A21" s="82" t="s">
        <v>210</v>
      </c>
      <c r="B21" s="82" t="s">
        <v>174</v>
      </c>
      <c r="C21" s="82" t="s">
        <v>175</v>
      </c>
      <c r="D21" s="9" t="s">
        <v>202</v>
      </c>
      <c r="E21" s="85">
        <v>9.34952293295165</v>
      </c>
      <c r="F21" s="86">
        <v>486.175192513485</v>
      </c>
      <c r="G21" s="88">
        <v>66.9717429054072</v>
      </c>
      <c r="H21" s="88">
        <v>78.9015988283606</v>
      </c>
      <c r="I21" s="88">
        <v>95.1097479098903</v>
      </c>
      <c r="J21" s="88">
        <v>118.475810545192</v>
      </c>
      <c r="K21" s="89">
        <v>127.196946599213</v>
      </c>
      <c r="L21" s="89">
        <v>1.67429357263518</v>
      </c>
      <c r="M21" s="89">
        <v>1.97253997070901</v>
      </c>
      <c r="N21" s="89">
        <v>2.37774369774726</v>
      </c>
      <c r="O21" s="89">
        <v>2.9618952636298</v>
      </c>
      <c r="P21" s="89">
        <v>3.17992366498033</v>
      </c>
    </row>
    <row r="22" spans="1:16" ht="12.75">
      <c r="A22" s="82" t="s">
        <v>210</v>
      </c>
      <c r="B22" s="82" t="s">
        <v>174</v>
      </c>
      <c r="C22" s="82" t="s">
        <v>175</v>
      </c>
      <c r="D22" s="9" t="s">
        <v>203</v>
      </c>
      <c r="E22" s="85">
        <v>27.6308278677594</v>
      </c>
      <c r="F22" s="86">
        <v>1436.80304912349</v>
      </c>
      <c r="G22" s="88">
        <v>28.0901408335828</v>
      </c>
      <c r="H22" s="88">
        <v>30.8740992908259</v>
      </c>
      <c r="I22" s="88">
        <v>36.6090537127467</v>
      </c>
      <c r="J22" s="88">
        <v>46.5756249896769</v>
      </c>
      <c r="K22" s="89">
        <v>51.4197127052799</v>
      </c>
      <c r="L22" s="89">
        <v>0.70225352083957</v>
      </c>
      <c r="M22" s="89">
        <v>0.771852482270647</v>
      </c>
      <c r="N22" s="89">
        <v>0.915226342818666</v>
      </c>
      <c r="O22" s="89">
        <v>1.16439062474192</v>
      </c>
      <c r="P22" s="89">
        <v>1.285492817632</v>
      </c>
    </row>
    <row r="23" spans="1:16" ht="12.75">
      <c r="A23" s="82" t="s">
        <v>210</v>
      </c>
      <c r="B23" s="82" t="s">
        <v>174</v>
      </c>
      <c r="C23" s="82" t="s">
        <v>175</v>
      </c>
      <c r="D23" s="9" t="s">
        <v>204</v>
      </c>
      <c r="E23" s="85">
        <v>12.7672290463645</v>
      </c>
      <c r="F23" s="86">
        <v>663.895910410955</v>
      </c>
      <c r="G23" s="88">
        <v>57.3583891734298</v>
      </c>
      <c r="H23" s="88">
        <v>73.1439962778821</v>
      </c>
      <c r="I23" s="88">
        <v>90.0743611494512</v>
      </c>
      <c r="J23" s="88">
        <v>116.885793063502</v>
      </c>
      <c r="K23" s="89">
        <v>153.337290384852</v>
      </c>
      <c r="L23" s="89">
        <v>1.43395972933574</v>
      </c>
      <c r="M23" s="89">
        <v>1.82859990694705</v>
      </c>
      <c r="N23" s="89">
        <v>2.25185902873628</v>
      </c>
      <c r="O23" s="89">
        <v>2.92214482658755</v>
      </c>
      <c r="P23" s="89">
        <v>3.83343225962129</v>
      </c>
    </row>
    <row r="24" spans="1:16" ht="12.75">
      <c r="A24" s="82" t="s">
        <v>210</v>
      </c>
      <c r="B24" s="82" t="s">
        <v>174</v>
      </c>
      <c r="C24" s="82" t="s">
        <v>175</v>
      </c>
      <c r="D24" s="9" t="s">
        <v>193</v>
      </c>
      <c r="E24" s="85">
        <v>17.1358944561707</v>
      </c>
      <c r="F24" s="86">
        <v>891.066511720876</v>
      </c>
      <c r="G24" s="88">
        <v>41.8375054046222</v>
      </c>
      <c r="H24" s="88">
        <v>47.2691987028618</v>
      </c>
      <c r="I24" s="88">
        <v>56.9654445906283</v>
      </c>
      <c r="J24" s="88">
        <v>74.4725552213178</v>
      </c>
      <c r="K24" s="89">
        <v>86.1439623084442</v>
      </c>
      <c r="L24" s="89">
        <v>1.04593763511555</v>
      </c>
      <c r="M24" s="89">
        <v>1.18172996757154</v>
      </c>
      <c r="N24" s="89">
        <v>1.42413611476571</v>
      </c>
      <c r="O24" s="89">
        <v>1.86181388053295</v>
      </c>
      <c r="P24" s="89">
        <v>2.1535990577111</v>
      </c>
    </row>
    <row r="25" spans="1:16" ht="12.75">
      <c r="A25" s="82" t="s">
        <v>210</v>
      </c>
      <c r="B25" s="82" t="s">
        <v>174</v>
      </c>
      <c r="C25" s="82" t="s">
        <v>175</v>
      </c>
      <c r="D25" s="9" t="s">
        <v>205</v>
      </c>
      <c r="E25" s="85">
        <v>19.1010085641776</v>
      </c>
      <c r="F25" s="86">
        <v>993.252445337234</v>
      </c>
      <c r="G25" s="88">
        <v>38.338692422822</v>
      </c>
      <c r="H25" s="88">
        <v>48.8898871862457</v>
      </c>
      <c r="I25" s="88">
        <v>60.2062449286963</v>
      </c>
      <c r="J25" s="88">
        <v>78.1271673322212</v>
      </c>
      <c r="K25" s="89">
        <v>102.491567453868</v>
      </c>
      <c r="L25" s="89">
        <v>0.958467310570549</v>
      </c>
      <c r="M25" s="89">
        <v>1.22224717965614</v>
      </c>
      <c r="N25" s="89">
        <v>1.50515612321741</v>
      </c>
      <c r="O25" s="89">
        <v>1.95317918330553</v>
      </c>
      <c r="P25" s="89">
        <v>2.56228918634669</v>
      </c>
    </row>
    <row r="26" spans="1:16" ht="12.75">
      <c r="A26" s="82" t="s">
        <v>210</v>
      </c>
      <c r="B26" s="82" t="s">
        <v>174</v>
      </c>
      <c r="C26" s="82" t="s">
        <v>175</v>
      </c>
      <c r="D26" s="9" t="s">
        <v>206</v>
      </c>
      <c r="E26" s="85">
        <v>11.3161163429004</v>
      </c>
      <c r="F26" s="86">
        <v>588.438049830821</v>
      </c>
      <c r="G26" s="88">
        <v>63.6260690666829</v>
      </c>
      <c r="H26" s="88">
        <v>75.1820858843496</v>
      </c>
      <c r="I26" s="88">
        <v>93.331829945038</v>
      </c>
      <c r="J26" s="88">
        <v>129.359411788352</v>
      </c>
      <c r="K26" s="89">
        <v>152.199539145623</v>
      </c>
      <c r="L26" s="89">
        <v>1.59065172666707</v>
      </c>
      <c r="M26" s="89">
        <v>1.87955214710874</v>
      </c>
      <c r="N26" s="89">
        <v>2.33329574862595</v>
      </c>
      <c r="O26" s="89">
        <v>3.2339852947088</v>
      </c>
      <c r="P26" s="89">
        <v>3.80498847864057</v>
      </c>
    </row>
    <row r="27" spans="1:16" ht="12.75">
      <c r="A27" s="82" t="s">
        <v>210</v>
      </c>
      <c r="B27" s="82" t="s">
        <v>174</v>
      </c>
      <c r="C27" s="82" t="s">
        <v>175</v>
      </c>
      <c r="D27" s="9" t="s">
        <v>194</v>
      </c>
      <c r="E27" s="85">
        <v>21.4881259710873</v>
      </c>
      <c r="F27" s="86">
        <v>1117.38255049654</v>
      </c>
      <c r="G27" s="88">
        <v>36.6928944628504</v>
      </c>
      <c r="H27" s="88">
        <v>38.0532164039121</v>
      </c>
      <c r="I27" s="88">
        <v>45.4275932422996</v>
      </c>
      <c r="J27" s="88">
        <v>58.6012373031083</v>
      </c>
      <c r="K27" s="89">
        <v>66.9779566243834</v>
      </c>
      <c r="L27" s="89">
        <v>0.917322361571259</v>
      </c>
      <c r="M27" s="89">
        <v>0.951330410097803</v>
      </c>
      <c r="N27" s="89">
        <v>1.13568983105749</v>
      </c>
      <c r="O27" s="89">
        <v>1.46503093257771</v>
      </c>
      <c r="P27" s="89">
        <v>1.67444891560959</v>
      </c>
    </row>
    <row r="28" spans="1:16" ht="12.75">
      <c r="A28" s="82" t="s">
        <v>210</v>
      </c>
      <c r="B28" s="82" t="s">
        <v>174</v>
      </c>
      <c r="C28" s="82" t="s">
        <v>175</v>
      </c>
      <c r="D28" s="9" t="s">
        <v>207</v>
      </c>
      <c r="E28" s="85">
        <v>11.1337025327281</v>
      </c>
      <c r="F28" s="86">
        <v>578.952531701861</v>
      </c>
      <c r="G28" s="88">
        <v>64.6685141697941</v>
      </c>
      <c r="H28" s="88">
        <v>76.4138639655901</v>
      </c>
      <c r="I28" s="88">
        <v>94.8609721742813</v>
      </c>
      <c r="J28" s="88">
        <v>131.478827419998</v>
      </c>
      <c r="K28" s="89">
        <v>154.693165839924</v>
      </c>
      <c r="L28" s="89">
        <v>1.61671285424485</v>
      </c>
      <c r="M28" s="89">
        <v>1.91034659913975</v>
      </c>
      <c r="N28" s="89">
        <v>2.37152430435703</v>
      </c>
      <c r="O28" s="89">
        <v>3.28697068549995</v>
      </c>
      <c r="P28" s="89">
        <v>3.8673291459981</v>
      </c>
    </row>
    <row r="29" spans="1:16" ht="12.75">
      <c r="A29" s="82" t="s">
        <v>210</v>
      </c>
      <c r="B29" s="82" t="s">
        <v>174</v>
      </c>
      <c r="C29" s="82" t="s">
        <v>175</v>
      </c>
      <c r="D29" s="9" t="s">
        <v>208</v>
      </c>
      <c r="E29" s="85">
        <v>13.0318611823876</v>
      </c>
      <c r="F29" s="86">
        <v>677.656781484155</v>
      </c>
      <c r="G29" s="88">
        <v>63.158816039976</v>
      </c>
      <c r="H29" s="88">
        <v>68.2351320955255</v>
      </c>
      <c r="I29" s="88">
        <v>80.9259222343992</v>
      </c>
      <c r="J29" s="88">
        <v>104.831829240185</v>
      </c>
      <c r="K29" s="89">
        <v>118.880238789263</v>
      </c>
      <c r="L29" s="89">
        <v>1.5789704009994</v>
      </c>
      <c r="M29" s="89">
        <v>1.70587830238814</v>
      </c>
      <c r="N29" s="89">
        <v>2.02314805585998</v>
      </c>
      <c r="O29" s="89">
        <v>2.62079573100461</v>
      </c>
      <c r="P29" s="89">
        <v>2.97200596973158</v>
      </c>
    </row>
    <row r="30" spans="1:16" ht="12.75">
      <c r="A30" s="82" t="s">
        <v>210</v>
      </c>
      <c r="B30" s="82" t="s">
        <v>174</v>
      </c>
      <c r="C30" s="82" t="s">
        <v>175</v>
      </c>
      <c r="D30" s="9" t="s">
        <v>209</v>
      </c>
      <c r="E30" s="85">
        <v>12.5461594524312</v>
      </c>
      <c r="F30" s="86">
        <v>652.400291526424</v>
      </c>
      <c r="G30" s="88">
        <v>49.9080095807732</v>
      </c>
      <c r="H30" s="88">
        <v>58.7982569876677</v>
      </c>
      <c r="I30" s="88">
        <v>70.8767310508278</v>
      </c>
      <c r="J30" s="88">
        <v>88.2893535581246</v>
      </c>
      <c r="K30" s="89">
        <v>94.7884309728199</v>
      </c>
      <c r="L30" s="89">
        <v>1.24770023951933</v>
      </c>
      <c r="M30" s="89">
        <v>1.46995642469169</v>
      </c>
      <c r="N30" s="89">
        <v>1.77191827627069</v>
      </c>
      <c r="O30" s="89">
        <v>2.20723383895311</v>
      </c>
      <c r="P30" s="89">
        <v>2.3697107743205</v>
      </c>
    </row>
    <row r="31" spans="1:16" ht="12.75">
      <c r="A31" s="82" t="s">
        <v>210</v>
      </c>
      <c r="B31" s="82" t="s">
        <v>174</v>
      </c>
      <c r="C31" s="82" t="s">
        <v>175</v>
      </c>
      <c r="D31" s="9" t="s">
        <v>195</v>
      </c>
      <c r="E31" s="85">
        <v>22.8222036013024</v>
      </c>
      <c r="F31" s="86">
        <v>1186.75458726772</v>
      </c>
      <c r="G31" s="88">
        <v>32.0875102641667</v>
      </c>
      <c r="H31" s="88">
        <v>40.9183166603975</v>
      </c>
      <c r="I31" s="88">
        <v>50.3895250471946</v>
      </c>
      <c r="J31" s="88">
        <v>65.388413773617</v>
      </c>
      <c r="K31" s="89">
        <v>85.7801613679667</v>
      </c>
      <c r="L31" s="89">
        <v>0.802187756604168</v>
      </c>
      <c r="M31" s="89">
        <v>1.02295791650994</v>
      </c>
      <c r="N31" s="89">
        <v>1.25973812617986</v>
      </c>
      <c r="O31" s="89">
        <v>1.63471034434043</v>
      </c>
      <c r="P31" s="89">
        <v>2.14450403419917</v>
      </c>
    </row>
    <row r="32" spans="1:16" ht="12.75">
      <c r="A32" s="82" t="s">
        <v>210</v>
      </c>
      <c r="B32" s="82" t="s">
        <v>174</v>
      </c>
      <c r="C32" s="82" t="s">
        <v>175</v>
      </c>
      <c r="D32" s="9" t="s">
        <v>190</v>
      </c>
      <c r="E32" s="85">
        <v>8.14981952437233</v>
      </c>
      <c r="F32" s="86">
        <v>423.790615267361</v>
      </c>
      <c r="G32" s="88">
        <v>96.7458894155405</v>
      </c>
      <c r="H32" s="88">
        <v>100.332566291434</v>
      </c>
      <c r="I32" s="88">
        <v>119.776130408118</v>
      </c>
      <c r="J32" s="88">
        <v>154.510264364136</v>
      </c>
      <c r="K32" s="89">
        <v>176.596643020952</v>
      </c>
      <c r="L32" s="89">
        <v>2.41864723538851</v>
      </c>
      <c r="M32" s="89">
        <v>2.50831415728584</v>
      </c>
      <c r="N32" s="89">
        <v>2.99440326020295</v>
      </c>
      <c r="O32" s="89">
        <v>3.86275660910341</v>
      </c>
      <c r="P32" s="89">
        <v>4.41491607552381</v>
      </c>
    </row>
    <row r="33" spans="1:16" ht="12.75">
      <c r="A33" s="82" t="s">
        <v>210</v>
      </c>
      <c r="B33" s="82" t="s">
        <v>174</v>
      </c>
      <c r="C33" s="82" t="s">
        <v>175</v>
      </c>
      <c r="D33" s="9" t="s">
        <v>189</v>
      </c>
      <c r="E33" s="85">
        <v>18.4794018860264</v>
      </c>
      <c r="F33" s="86">
        <v>960.928898073372</v>
      </c>
      <c r="G33" s="88">
        <v>42.6670486049525</v>
      </c>
      <c r="H33" s="88">
        <v>44.248851382502</v>
      </c>
      <c r="I33" s="88">
        <v>52.8238874923753</v>
      </c>
      <c r="J33" s="88">
        <v>68.1423986012753</v>
      </c>
      <c r="K33" s="89">
        <v>77.8829735998694</v>
      </c>
      <c r="L33" s="89">
        <v>1.06667621512381</v>
      </c>
      <c r="M33" s="89">
        <v>1.10622128456255</v>
      </c>
      <c r="N33" s="89">
        <v>1.32059718730938</v>
      </c>
      <c r="O33" s="89">
        <v>1.70355996503188</v>
      </c>
      <c r="P33" s="89">
        <v>1.94707433999673</v>
      </c>
    </row>
    <row r="34" spans="1:16" ht="12.75">
      <c r="A34" s="82" t="s">
        <v>210</v>
      </c>
      <c r="B34" s="82" t="s">
        <v>174</v>
      </c>
      <c r="C34" s="82" t="s">
        <v>175</v>
      </c>
      <c r="D34" s="9" t="s">
        <v>191</v>
      </c>
      <c r="E34" s="85">
        <v>12.4392472953341</v>
      </c>
      <c r="F34" s="86">
        <v>646.840859357373</v>
      </c>
      <c r="G34" s="88">
        <v>42.4834016009765</v>
      </c>
      <c r="H34" s="88">
        <v>56.9537305305667</v>
      </c>
      <c r="I34" s="88">
        <v>69.5070500720489</v>
      </c>
      <c r="J34" s="88">
        <v>90.8415093913165</v>
      </c>
      <c r="K34" s="89">
        <v>101.292302507132</v>
      </c>
      <c r="L34" s="89">
        <v>1.06208504002441</v>
      </c>
      <c r="M34" s="89">
        <v>1.42384326326417</v>
      </c>
      <c r="N34" s="89">
        <v>1.73767625180122</v>
      </c>
      <c r="O34" s="89">
        <v>2.27103773478291</v>
      </c>
      <c r="P34" s="89">
        <v>2.53230756267829</v>
      </c>
    </row>
  </sheetData>
  <sheetProtection/>
  <printOptions/>
  <pageMargins left="0.7" right="0.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BV34"/>
  <sheetViews>
    <sheetView zoomScalePageLayoutView="0" workbookViewId="0" topLeftCell="A1">
      <selection activeCell="A1" sqref="A1"/>
    </sheetView>
  </sheetViews>
  <sheetFormatPr defaultColWidth="9.140625" defaultRowHeight="12.75"/>
  <cols>
    <col min="1" max="1" width="11.421875" style="2" bestFit="1" customWidth="1"/>
    <col min="2" max="3" width="8.7109375" style="2" customWidth="1"/>
    <col min="4" max="4" width="35.28125" style="2" bestFit="1" customWidth="1"/>
    <col min="5" max="6" width="12.7109375" style="3" customWidth="1"/>
    <col min="7" max="68" width="12.7109375" style="1" customWidth="1"/>
    <col min="69" max="16384" width="9.140625" style="1" customWidth="1"/>
  </cols>
  <sheetData>
    <row r="1" spans="1:74" s="12" customFormat="1" ht="99.75" customHeight="1">
      <c r="A1" s="73" t="s">
        <v>2</v>
      </c>
      <c r="B1" s="73" t="s">
        <v>0</v>
      </c>
      <c r="C1" s="73" t="s">
        <v>1</v>
      </c>
      <c r="D1" s="73" t="s">
        <v>3</v>
      </c>
      <c r="E1" s="74" t="s">
        <v>6</v>
      </c>
      <c r="F1" s="71" t="s">
        <v>21</v>
      </c>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row>
    <row r="2" spans="1:6" ht="12.75">
      <c r="A2" s="82" t="s">
        <v>176</v>
      </c>
      <c r="B2" s="82" t="s">
        <v>174</v>
      </c>
      <c r="C2" s="82" t="s">
        <v>175</v>
      </c>
      <c r="D2" s="9"/>
      <c r="E2" s="86">
        <v>764.25</v>
      </c>
      <c r="F2" s="90">
        <v>229.275</v>
      </c>
    </row>
    <row r="3" spans="1:6" ht="12.75">
      <c r="A3" s="82" t="s">
        <v>188</v>
      </c>
      <c r="B3" s="82" t="s">
        <v>174</v>
      </c>
      <c r="C3" s="82" t="s">
        <v>175</v>
      </c>
      <c r="D3" s="9" t="s">
        <v>177</v>
      </c>
      <c r="E3" s="86">
        <v>764.25</v>
      </c>
      <c r="F3" s="86">
        <v>229.275</v>
      </c>
    </row>
    <row r="4" spans="1:6" ht="12.75">
      <c r="A4" s="82" t="s">
        <v>188</v>
      </c>
      <c r="B4" s="82" t="s">
        <v>174</v>
      </c>
      <c r="C4" s="82" t="s">
        <v>175</v>
      </c>
      <c r="D4" s="9" t="s">
        <v>178</v>
      </c>
      <c r="E4" s="86">
        <v>764.25</v>
      </c>
      <c r="F4" s="86">
        <v>229.275</v>
      </c>
    </row>
    <row r="5" spans="1:6" ht="12.75">
      <c r="A5" s="82" t="s">
        <v>188</v>
      </c>
      <c r="B5" s="82" t="s">
        <v>174</v>
      </c>
      <c r="C5" s="82" t="s">
        <v>175</v>
      </c>
      <c r="D5" s="9" t="s">
        <v>179</v>
      </c>
      <c r="E5" s="86">
        <v>764.25</v>
      </c>
      <c r="F5" s="86">
        <v>229.275</v>
      </c>
    </row>
    <row r="6" spans="1:6" ht="12.75">
      <c r="A6" s="82" t="s">
        <v>188</v>
      </c>
      <c r="B6" s="82" t="s">
        <v>174</v>
      </c>
      <c r="C6" s="82" t="s">
        <v>175</v>
      </c>
      <c r="D6" s="9" t="s">
        <v>180</v>
      </c>
      <c r="E6" s="86">
        <v>764.25</v>
      </c>
      <c r="F6" s="86">
        <v>229.275</v>
      </c>
    </row>
    <row r="7" spans="1:6" ht="12.75">
      <c r="A7" s="82" t="s">
        <v>188</v>
      </c>
      <c r="B7" s="82" t="s">
        <v>174</v>
      </c>
      <c r="C7" s="82" t="s">
        <v>175</v>
      </c>
      <c r="D7" s="9" t="s">
        <v>181</v>
      </c>
      <c r="E7" s="86">
        <v>764.25</v>
      </c>
      <c r="F7" s="86">
        <v>229.275</v>
      </c>
    </row>
    <row r="8" spans="1:6" ht="12.75">
      <c r="A8" s="82" t="s">
        <v>188</v>
      </c>
      <c r="B8" s="82" t="s">
        <v>174</v>
      </c>
      <c r="C8" s="82" t="s">
        <v>175</v>
      </c>
      <c r="D8" s="9" t="s">
        <v>182</v>
      </c>
      <c r="E8" s="86">
        <v>764.25</v>
      </c>
      <c r="F8" s="86">
        <v>229.275</v>
      </c>
    </row>
    <row r="9" spans="1:6" ht="12.75">
      <c r="A9" s="82" t="s">
        <v>188</v>
      </c>
      <c r="B9" s="82" t="s">
        <v>174</v>
      </c>
      <c r="C9" s="82" t="s">
        <v>175</v>
      </c>
      <c r="D9" s="9" t="s">
        <v>183</v>
      </c>
      <c r="E9" s="86">
        <v>764.25</v>
      </c>
      <c r="F9" s="86">
        <v>229.275</v>
      </c>
    </row>
    <row r="10" spans="1:6" ht="12.75">
      <c r="A10" s="82" t="s">
        <v>188</v>
      </c>
      <c r="B10" s="82" t="s">
        <v>174</v>
      </c>
      <c r="C10" s="82" t="s">
        <v>175</v>
      </c>
      <c r="D10" s="9" t="s">
        <v>184</v>
      </c>
      <c r="E10" s="86">
        <v>764.25</v>
      </c>
      <c r="F10" s="86">
        <v>229.275</v>
      </c>
    </row>
    <row r="11" spans="1:6" ht="12.75">
      <c r="A11" s="82" t="s">
        <v>188</v>
      </c>
      <c r="B11" s="82" t="s">
        <v>174</v>
      </c>
      <c r="C11" s="82" t="s">
        <v>175</v>
      </c>
      <c r="D11" s="9" t="s">
        <v>185</v>
      </c>
      <c r="E11" s="86">
        <v>764.25</v>
      </c>
      <c r="F11" s="86">
        <v>229.275</v>
      </c>
    </row>
    <row r="12" spans="1:6" ht="12.75">
      <c r="A12" s="82" t="s">
        <v>188</v>
      </c>
      <c r="B12" s="82" t="s">
        <v>174</v>
      </c>
      <c r="C12" s="82" t="s">
        <v>175</v>
      </c>
      <c r="D12" s="9" t="s">
        <v>186</v>
      </c>
      <c r="E12" s="86">
        <v>764.25</v>
      </c>
      <c r="F12" s="86">
        <v>229.275</v>
      </c>
    </row>
    <row r="13" spans="1:6" ht="12.75">
      <c r="A13" s="82" t="s">
        <v>188</v>
      </c>
      <c r="B13" s="82" t="s">
        <v>174</v>
      </c>
      <c r="C13" s="82" t="s">
        <v>175</v>
      </c>
      <c r="D13" s="9" t="s">
        <v>187</v>
      </c>
      <c r="E13" s="86">
        <v>764.25</v>
      </c>
      <c r="F13" s="86">
        <v>229.275</v>
      </c>
    </row>
    <row r="14" spans="1:6" ht="12.75">
      <c r="A14" s="82" t="s">
        <v>210</v>
      </c>
      <c r="B14" s="82" t="s">
        <v>174</v>
      </c>
      <c r="C14" s="82" t="s">
        <v>175</v>
      </c>
      <c r="D14" s="9" t="s">
        <v>196</v>
      </c>
      <c r="E14" s="86">
        <v>764.25</v>
      </c>
      <c r="F14" s="86">
        <v>229.275</v>
      </c>
    </row>
    <row r="15" spans="1:6" ht="12.75">
      <c r="A15" s="82" t="s">
        <v>210</v>
      </c>
      <c r="B15" s="82" t="s">
        <v>174</v>
      </c>
      <c r="C15" s="82" t="s">
        <v>175</v>
      </c>
      <c r="D15" s="9" t="s">
        <v>197</v>
      </c>
      <c r="E15" s="86">
        <v>764.25</v>
      </c>
      <c r="F15" s="86">
        <v>229.275</v>
      </c>
    </row>
    <row r="16" spans="1:6" ht="12.75">
      <c r="A16" s="82" t="s">
        <v>210</v>
      </c>
      <c r="B16" s="82" t="s">
        <v>174</v>
      </c>
      <c r="C16" s="82" t="s">
        <v>175</v>
      </c>
      <c r="D16" s="9" t="s">
        <v>198</v>
      </c>
      <c r="E16" s="86">
        <v>764.25</v>
      </c>
      <c r="F16" s="86">
        <v>229.275</v>
      </c>
    </row>
    <row r="17" spans="1:6" ht="12.75">
      <c r="A17" s="82" t="s">
        <v>210</v>
      </c>
      <c r="B17" s="82" t="s">
        <v>174</v>
      </c>
      <c r="C17" s="82" t="s">
        <v>175</v>
      </c>
      <c r="D17" s="9" t="s">
        <v>199</v>
      </c>
      <c r="E17" s="86">
        <v>764.25</v>
      </c>
      <c r="F17" s="86">
        <v>229.275</v>
      </c>
    </row>
    <row r="18" spans="1:6" ht="12.75">
      <c r="A18" s="82" t="s">
        <v>210</v>
      </c>
      <c r="B18" s="82" t="s">
        <v>174</v>
      </c>
      <c r="C18" s="82" t="s">
        <v>175</v>
      </c>
      <c r="D18" s="9" t="s">
        <v>200</v>
      </c>
      <c r="E18" s="86">
        <v>764.25</v>
      </c>
      <c r="F18" s="86">
        <v>229.275</v>
      </c>
    </row>
    <row r="19" spans="1:6" ht="12.75">
      <c r="A19" s="82" t="s">
        <v>210</v>
      </c>
      <c r="B19" s="82" t="s">
        <v>174</v>
      </c>
      <c r="C19" s="82" t="s">
        <v>175</v>
      </c>
      <c r="D19" s="9" t="s">
        <v>192</v>
      </c>
      <c r="E19" s="86">
        <v>764.25</v>
      </c>
      <c r="F19" s="86">
        <v>229.275</v>
      </c>
    </row>
    <row r="20" spans="1:6" ht="12.75">
      <c r="A20" s="82" t="s">
        <v>210</v>
      </c>
      <c r="B20" s="82" t="s">
        <v>174</v>
      </c>
      <c r="C20" s="82" t="s">
        <v>175</v>
      </c>
      <c r="D20" s="9" t="s">
        <v>201</v>
      </c>
      <c r="E20" s="86">
        <v>764.25</v>
      </c>
      <c r="F20" s="86">
        <v>229.275</v>
      </c>
    </row>
    <row r="21" spans="1:6" ht="12.75">
      <c r="A21" s="82" t="s">
        <v>210</v>
      </c>
      <c r="B21" s="82" t="s">
        <v>174</v>
      </c>
      <c r="C21" s="82" t="s">
        <v>175</v>
      </c>
      <c r="D21" s="9" t="s">
        <v>202</v>
      </c>
      <c r="E21" s="86">
        <v>764.25</v>
      </c>
      <c r="F21" s="86">
        <v>229.275</v>
      </c>
    </row>
    <row r="22" spans="1:6" ht="12.75">
      <c r="A22" s="82" t="s">
        <v>210</v>
      </c>
      <c r="B22" s="82" t="s">
        <v>174</v>
      </c>
      <c r="C22" s="82" t="s">
        <v>175</v>
      </c>
      <c r="D22" s="9" t="s">
        <v>203</v>
      </c>
      <c r="E22" s="86">
        <v>764.25</v>
      </c>
      <c r="F22" s="86">
        <v>229.275</v>
      </c>
    </row>
    <row r="23" spans="1:6" ht="12.75">
      <c r="A23" s="82" t="s">
        <v>210</v>
      </c>
      <c r="B23" s="82" t="s">
        <v>174</v>
      </c>
      <c r="C23" s="82" t="s">
        <v>175</v>
      </c>
      <c r="D23" s="9" t="s">
        <v>204</v>
      </c>
      <c r="E23" s="86">
        <v>764.25</v>
      </c>
      <c r="F23" s="86">
        <v>229.275</v>
      </c>
    </row>
    <row r="24" spans="1:6" ht="12.75">
      <c r="A24" s="82" t="s">
        <v>210</v>
      </c>
      <c r="B24" s="82" t="s">
        <v>174</v>
      </c>
      <c r="C24" s="82" t="s">
        <v>175</v>
      </c>
      <c r="D24" s="9" t="s">
        <v>193</v>
      </c>
      <c r="E24" s="86">
        <v>764.25</v>
      </c>
      <c r="F24" s="86">
        <v>229.275</v>
      </c>
    </row>
    <row r="25" spans="1:6" ht="12.75">
      <c r="A25" s="82" t="s">
        <v>210</v>
      </c>
      <c r="B25" s="82" t="s">
        <v>174</v>
      </c>
      <c r="C25" s="82" t="s">
        <v>175</v>
      </c>
      <c r="D25" s="9" t="s">
        <v>205</v>
      </c>
      <c r="E25" s="86">
        <v>764.25</v>
      </c>
      <c r="F25" s="86">
        <v>229.275</v>
      </c>
    </row>
    <row r="26" spans="1:6" ht="12.75">
      <c r="A26" s="82" t="s">
        <v>210</v>
      </c>
      <c r="B26" s="82" t="s">
        <v>174</v>
      </c>
      <c r="C26" s="82" t="s">
        <v>175</v>
      </c>
      <c r="D26" s="9" t="s">
        <v>206</v>
      </c>
      <c r="E26" s="86">
        <v>764.25</v>
      </c>
      <c r="F26" s="86">
        <v>229.275</v>
      </c>
    </row>
    <row r="27" spans="1:6" ht="12.75">
      <c r="A27" s="82" t="s">
        <v>210</v>
      </c>
      <c r="B27" s="82" t="s">
        <v>174</v>
      </c>
      <c r="C27" s="82" t="s">
        <v>175</v>
      </c>
      <c r="D27" s="9" t="s">
        <v>194</v>
      </c>
      <c r="E27" s="86">
        <v>764.25</v>
      </c>
      <c r="F27" s="86">
        <v>229.275</v>
      </c>
    </row>
    <row r="28" spans="1:6" ht="12.75">
      <c r="A28" s="82" t="s">
        <v>210</v>
      </c>
      <c r="B28" s="82" t="s">
        <v>174</v>
      </c>
      <c r="C28" s="82" t="s">
        <v>175</v>
      </c>
      <c r="D28" s="9" t="s">
        <v>207</v>
      </c>
      <c r="E28" s="86">
        <v>764.25</v>
      </c>
      <c r="F28" s="86">
        <v>229.275</v>
      </c>
    </row>
    <row r="29" spans="1:6" ht="12.75">
      <c r="A29" s="82" t="s">
        <v>210</v>
      </c>
      <c r="B29" s="82" t="s">
        <v>174</v>
      </c>
      <c r="C29" s="82" t="s">
        <v>175</v>
      </c>
      <c r="D29" s="9" t="s">
        <v>208</v>
      </c>
      <c r="E29" s="86">
        <v>764.25</v>
      </c>
      <c r="F29" s="86">
        <v>229.275</v>
      </c>
    </row>
    <row r="30" spans="1:6" ht="12.75">
      <c r="A30" s="82" t="s">
        <v>210</v>
      </c>
      <c r="B30" s="82" t="s">
        <v>174</v>
      </c>
      <c r="C30" s="82" t="s">
        <v>175</v>
      </c>
      <c r="D30" s="9" t="s">
        <v>209</v>
      </c>
      <c r="E30" s="86">
        <v>764.25</v>
      </c>
      <c r="F30" s="86">
        <v>229.275</v>
      </c>
    </row>
    <row r="31" spans="1:6" ht="12.75">
      <c r="A31" s="82" t="s">
        <v>210</v>
      </c>
      <c r="B31" s="82" t="s">
        <v>174</v>
      </c>
      <c r="C31" s="82" t="s">
        <v>175</v>
      </c>
      <c r="D31" s="9" t="s">
        <v>195</v>
      </c>
      <c r="E31" s="86">
        <v>764.25</v>
      </c>
      <c r="F31" s="86">
        <v>229.275</v>
      </c>
    </row>
    <row r="32" spans="1:6" ht="12.75">
      <c r="A32" s="82" t="s">
        <v>210</v>
      </c>
      <c r="B32" s="82" t="s">
        <v>174</v>
      </c>
      <c r="C32" s="82" t="s">
        <v>175</v>
      </c>
      <c r="D32" s="9" t="s">
        <v>190</v>
      </c>
      <c r="E32" s="86">
        <v>764.25</v>
      </c>
      <c r="F32" s="86">
        <v>229.275</v>
      </c>
    </row>
    <row r="33" spans="1:6" ht="12.75">
      <c r="A33" s="82" t="s">
        <v>210</v>
      </c>
      <c r="B33" s="82" t="s">
        <v>174</v>
      </c>
      <c r="C33" s="82" t="s">
        <v>175</v>
      </c>
      <c r="D33" s="9" t="s">
        <v>189</v>
      </c>
      <c r="E33" s="86">
        <v>764.25</v>
      </c>
      <c r="F33" s="86">
        <v>229.275</v>
      </c>
    </row>
    <row r="34" spans="1:6" ht="12.75">
      <c r="A34" s="82" t="s">
        <v>210</v>
      </c>
      <c r="B34" s="82" t="s">
        <v>174</v>
      </c>
      <c r="C34" s="82" t="s">
        <v>175</v>
      </c>
      <c r="D34" s="9" t="s">
        <v>191</v>
      </c>
      <c r="E34" s="86">
        <v>764.25</v>
      </c>
      <c r="F34" s="86">
        <v>229.275</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BV34"/>
  <sheetViews>
    <sheetView zoomScalePageLayoutView="0" workbookViewId="0" topLeftCell="A1">
      <selection activeCell="A1" sqref="A1"/>
    </sheetView>
  </sheetViews>
  <sheetFormatPr defaultColWidth="9.140625" defaultRowHeight="12.75"/>
  <cols>
    <col min="1" max="1" width="11.421875" style="2" bestFit="1" customWidth="1"/>
    <col min="2" max="3" width="8.7109375" style="2" customWidth="1"/>
    <col min="4" max="4" width="35.28125" style="2" bestFit="1" customWidth="1"/>
    <col min="5" max="16" width="12.7109375" style="3" customWidth="1"/>
    <col min="17" max="17" width="12.7109375" style="0" customWidth="1"/>
    <col min="18" max="68" width="12.7109375" style="1" customWidth="1"/>
    <col min="69" max="16384" width="9.140625" style="1" customWidth="1"/>
  </cols>
  <sheetData>
    <row r="1" spans="1:74" s="12" customFormat="1" ht="99.75" customHeight="1">
      <c r="A1" s="73" t="s">
        <v>2</v>
      </c>
      <c r="B1" s="73" t="s">
        <v>0</v>
      </c>
      <c r="C1" s="73" t="s">
        <v>1</v>
      </c>
      <c r="D1" s="73" t="s">
        <v>3</v>
      </c>
      <c r="E1" s="71" t="s">
        <v>12</v>
      </c>
      <c r="F1" s="71" t="s">
        <v>13</v>
      </c>
      <c r="G1" s="71" t="s">
        <v>14</v>
      </c>
      <c r="H1" s="71" t="s">
        <v>15</v>
      </c>
      <c r="I1" s="75" t="s">
        <v>16</v>
      </c>
      <c r="J1" s="75" t="s">
        <v>17</v>
      </c>
      <c r="K1" s="71" t="s">
        <v>18</v>
      </c>
      <c r="L1" s="72" t="s">
        <v>27</v>
      </c>
      <c r="M1" s="72" t="s">
        <v>28</v>
      </c>
      <c r="N1" s="72" t="s">
        <v>29</v>
      </c>
      <c r="O1" s="72" t="s">
        <v>30</v>
      </c>
      <c r="P1" s="72" t="s">
        <v>31</v>
      </c>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row>
    <row r="2" spans="1:16" ht="12.75">
      <c r="A2" s="82" t="s">
        <v>176</v>
      </c>
      <c r="B2" s="82" t="s">
        <v>174</v>
      </c>
      <c r="C2" s="82" t="s">
        <v>175</v>
      </c>
      <c r="D2" s="9"/>
      <c r="E2" s="90">
        <v>88582.4390271458</v>
      </c>
      <c r="F2" s="90">
        <v>7381.86991892882</v>
      </c>
      <c r="G2" s="90">
        <v>26574.7317081438</v>
      </c>
      <c r="H2" s="90">
        <v>664.368292703594</v>
      </c>
      <c r="I2" s="90">
        <v>1107.28048783932</v>
      </c>
      <c r="J2" s="90">
        <v>1771.64878054292</v>
      </c>
      <c r="K2" s="90">
        <v>2214.56097567865</v>
      </c>
      <c r="L2" s="84">
        <v>0.437813610574993</v>
      </c>
      <c r="M2" s="84">
        <v>0.490351264274989</v>
      </c>
      <c r="N2" s="84">
        <v>0.590940109080958</v>
      </c>
      <c r="O2" s="84">
        <v>0.767215383584593</v>
      </c>
      <c r="P2" s="84">
        <v>0.887131282162422</v>
      </c>
    </row>
    <row r="3" spans="1:16" ht="12.75">
      <c r="A3" s="82" t="s">
        <v>188</v>
      </c>
      <c r="B3" s="82" t="s">
        <v>174</v>
      </c>
      <c r="C3" s="82" t="s">
        <v>175</v>
      </c>
      <c r="D3" s="9" t="s">
        <v>177</v>
      </c>
      <c r="E3" s="86">
        <v>67300</v>
      </c>
      <c r="F3" s="86">
        <v>5608.33333333333</v>
      </c>
      <c r="G3" s="86">
        <v>20190</v>
      </c>
      <c r="H3" s="86">
        <v>504.75</v>
      </c>
      <c r="I3" s="86">
        <v>841.25</v>
      </c>
      <c r="J3" s="86">
        <v>1346</v>
      </c>
      <c r="K3" s="86">
        <v>1682.5</v>
      </c>
      <c r="L3" s="84">
        <v>0.485586924219911</v>
      </c>
      <c r="M3" s="84">
        <v>0.562852897473997</v>
      </c>
      <c r="N3" s="84">
        <v>0.698959881129272</v>
      </c>
      <c r="O3" s="84">
        <v>0.966419019316493</v>
      </c>
      <c r="P3" s="84">
        <v>1.12332838038633</v>
      </c>
    </row>
    <row r="4" spans="1:16" ht="12.75">
      <c r="A4" s="82" t="s">
        <v>188</v>
      </c>
      <c r="B4" s="82" t="s">
        <v>174</v>
      </c>
      <c r="C4" s="82" t="s">
        <v>175</v>
      </c>
      <c r="D4" s="9" t="s">
        <v>178</v>
      </c>
      <c r="E4" s="86">
        <v>93700</v>
      </c>
      <c r="F4" s="86">
        <v>7808.33333333333</v>
      </c>
      <c r="G4" s="86">
        <v>28110</v>
      </c>
      <c r="H4" s="86">
        <v>702.75</v>
      </c>
      <c r="I4" s="86">
        <v>1171.25</v>
      </c>
      <c r="J4" s="86">
        <v>1874</v>
      </c>
      <c r="K4" s="86">
        <v>2342.5</v>
      </c>
      <c r="L4" s="84">
        <v>0.456776947705443</v>
      </c>
      <c r="M4" s="84">
        <v>0.493489861259338</v>
      </c>
      <c r="N4" s="84">
        <v>0.585272145144077</v>
      </c>
      <c r="O4" s="84">
        <v>0.758164354322305</v>
      </c>
      <c r="P4" s="84">
        <v>0.859765208110993</v>
      </c>
    </row>
    <row r="5" spans="1:16" ht="12.75">
      <c r="A5" s="82" t="s">
        <v>188</v>
      </c>
      <c r="B5" s="82" t="s">
        <v>174</v>
      </c>
      <c r="C5" s="82" t="s">
        <v>175</v>
      </c>
      <c r="D5" s="9" t="s">
        <v>179</v>
      </c>
      <c r="E5" s="86">
        <v>63600</v>
      </c>
      <c r="F5" s="86">
        <v>5300</v>
      </c>
      <c r="G5" s="86">
        <v>19080</v>
      </c>
      <c r="H5" s="86">
        <v>477</v>
      </c>
      <c r="I5" s="86">
        <v>795</v>
      </c>
      <c r="J5" s="86">
        <v>1272</v>
      </c>
      <c r="K5" s="86">
        <v>1590</v>
      </c>
      <c r="L5" s="84">
        <v>0.634591194968553</v>
      </c>
      <c r="M5" s="84">
        <v>0.69748427672956</v>
      </c>
      <c r="N5" s="84">
        <v>0.827044025157233</v>
      </c>
      <c r="O5" s="84">
        <v>1.05220125786164</v>
      </c>
      <c r="P5" s="84">
        <v>1.16163522012579</v>
      </c>
    </row>
    <row r="6" spans="1:16" ht="12.75">
      <c r="A6" s="82" t="s">
        <v>188</v>
      </c>
      <c r="B6" s="82" t="s">
        <v>174</v>
      </c>
      <c r="C6" s="82" t="s">
        <v>175</v>
      </c>
      <c r="D6" s="9" t="s">
        <v>180</v>
      </c>
      <c r="E6" s="86">
        <v>103900</v>
      </c>
      <c r="F6" s="86">
        <v>8658.33333333333</v>
      </c>
      <c r="G6" s="86">
        <v>31170</v>
      </c>
      <c r="H6" s="86">
        <v>779.25</v>
      </c>
      <c r="I6" s="86">
        <v>1298.75</v>
      </c>
      <c r="J6" s="86">
        <v>2078</v>
      </c>
      <c r="K6" s="86">
        <v>2597.5</v>
      </c>
      <c r="L6" s="84">
        <v>0.366506256015399</v>
      </c>
      <c r="M6" s="84">
        <v>0.467372473532243</v>
      </c>
      <c r="N6" s="84">
        <v>0.575553416746872</v>
      </c>
      <c r="O6" s="84">
        <v>0.746871992300289</v>
      </c>
      <c r="P6" s="84">
        <v>0.979788257940327</v>
      </c>
    </row>
    <row r="7" spans="1:16" ht="12.75">
      <c r="A7" s="82" t="s">
        <v>188</v>
      </c>
      <c r="B7" s="82" t="s">
        <v>174</v>
      </c>
      <c r="C7" s="82" t="s">
        <v>175</v>
      </c>
      <c r="D7" s="9" t="s">
        <v>181</v>
      </c>
      <c r="E7" s="86">
        <v>91700</v>
      </c>
      <c r="F7" s="86">
        <v>7641.66666666667</v>
      </c>
      <c r="G7" s="86">
        <v>27510</v>
      </c>
      <c r="H7" s="86">
        <v>687.75</v>
      </c>
      <c r="I7" s="86">
        <v>1146.25</v>
      </c>
      <c r="J7" s="86">
        <v>1834</v>
      </c>
      <c r="K7" s="86">
        <v>2292.5</v>
      </c>
      <c r="L7" s="84">
        <v>0.408287895310796</v>
      </c>
      <c r="M7" s="84">
        <v>0.482442748091603</v>
      </c>
      <c r="N7" s="84">
        <v>0.598909487459106</v>
      </c>
      <c r="O7" s="84">
        <v>0.83009814612868</v>
      </c>
      <c r="P7" s="84">
        <v>0.976663031624864</v>
      </c>
    </row>
    <row r="8" spans="1:16" ht="12.75">
      <c r="A8" s="82" t="s">
        <v>188</v>
      </c>
      <c r="B8" s="82" t="s">
        <v>174</v>
      </c>
      <c r="C8" s="82" t="s">
        <v>175</v>
      </c>
      <c r="D8" s="9" t="s">
        <v>182</v>
      </c>
      <c r="E8" s="86">
        <v>91500</v>
      </c>
      <c r="F8" s="86">
        <v>7625</v>
      </c>
      <c r="G8" s="86">
        <v>27450</v>
      </c>
      <c r="H8" s="86">
        <v>686.25</v>
      </c>
      <c r="I8" s="86">
        <v>1143.75</v>
      </c>
      <c r="J8" s="86">
        <v>1830</v>
      </c>
      <c r="K8" s="86">
        <v>2287.5</v>
      </c>
      <c r="L8" s="84">
        <v>0.448087431693989</v>
      </c>
      <c r="M8" s="84">
        <v>0.464699453551913</v>
      </c>
      <c r="N8" s="84">
        <v>0.554754098360656</v>
      </c>
      <c r="O8" s="84">
        <v>0.715628415300546</v>
      </c>
      <c r="P8" s="84">
        <v>0.81792349726776</v>
      </c>
    </row>
    <row r="9" spans="1:16" ht="12.75">
      <c r="A9" s="82" t="s">
        <v>188</v>
      </c>
      <c r="B9" s="82" t="s">
        <v>174</v>
      </c>
      <c r="C9" s="82" t="s">
        <v>175</v>
      </c>
      <c r="D9" s="9" t="s">
        <v>183</v>
      </c>
      <c r="E9" s="86">
        <v>75200</v>
      </c>
      <c r="F9" s="86">
        <v>6266.66666666667</v>
      </c>
      <c r="G9" s="86">
        <v>22560</v>
      </c>
      <c r="H9" s="86">
        <v>564</v>
      </c>
      <c r="I9" s="86">
        <v>940</v>
      </c>
      <c r="J9" s="86">
        <v>1504</v>
      </c>
      <c r="K9" s="86">
        <v>1880</v>
      </c>
      <c r="L9" s="84">
        <v>0.35531914893617</v>
      </c>
      <c r="M9" s="84">
        <v>0.443085106382979</v>
      </c>
      <c r="N9" s="84">
        <v>0.596808510638298</v>
      </c>
      <c r="O9" s="84">
        <v>0.84468085106383</v>
      </c>
      <c r="P9" s="84">
        <v>0.888829787234043</v>
      </c>
    </row>
    <row r="10" spans="1:16" ht="12.75">
      <c r="A10" s="82" t="s">
        <v>188</v>
      </c>
      <c r="B10" s="82" t="s">
        <v>174</v>
      </c>
      <c r="C10" s="82" t="s">
        <v>175</v>
      </c>
      <c r="D10" s="9" t="s">
        <v>184</v>
      </c>
      <c r="E10" s="86">
        <v>81100</v>
      </c>
      <c r="F10" s="86">
        <v>6758.33333333333</v>
      </c>
      <c r="G10" s="86">
        <v>24330</v>
      </c>
      <c r="H10" s="86">
        <v>608.25</v>
      </c>
      <c r="I10" s="86">
        <v>1013.75</v>
      </c>
      <c r="J10" s="86">
        <v>1622</v>
      </c>
      <c r="K10" s="86">
        <v>2027.5</v>
      </c>
      <c r="L10" s="84">
        <v>0.401479654747226</v>
      </c>
      <c r="M10" s="84">
        <v>0.472996300863132</v>
      </c>
      <c r="N10" s="84">
        <v>0.570160295930949</v>
      </c>
      <c r="O10" s="84">
        <v>0.710234278668311</v>
      </c>
      <c r="P10" s="84">
        <v>0.762515413070284</v>
      </c>
    </row>
    <row r="11" spans="1:16" ht="12.75">
      <c r="A11" s="82" t="s">
        <v>188</v>
      </c>
      <c r="B11" s="82" t="s">
        <v>174</v>
      </c>
      <c r="C11" s="82" t="s">
        <v>175</v>
      </c>
      <c r="D11" s="9" t="s">
        <v>185</v>
      </c>
      <c r="E11" s="86">
        <v>97000</v>
      </c>
      <c r="F11" s="86">
        <v>8083.33333333333</v>
      </c>
      <c r="G11" s="86">
        <v>29100</v>
      </c>
      <c r="H11" s="86">
        <v>727.5</v>
      </c>
      <c r="I11" s="86">
        <v>1212.5</v>
      </c>
      <c r="J11" s="86">
        <v>1940</v>
      </c>
      <c r="K11" s="86">
        <v>2425</v>
      </c>
      <c r="L11" s="84">
        <v>0.384329896907216</v>
      </c>
      <c r="M11" s="84">
        <v>0.434226804123711</v>
      </c>
      <c r="N11" s="84">
        <v>0.523298969072165</v>
      </c>
      <c r="O11" s="84">
        <v>0.684123711340206</v>
      </c>
      <c r="P11" s="84">
        <v>0.791340206185567</v>
      </c>
    </row>
    <row r="12" spans="1:16" ht="12.75">
      <c r="A12" s="82" t="s">
        <v>188</v>
      </c>
      <c r="B12" s="82" t="s">
        <v>174</v>
      </c>
      <c r="C12" s="82" t="s">
        <v>175</v>
      </c>
      <c r="D12" s="9" t="s">
        <v>186</v>
      </c>
      <c r="E12" s="86">
        <v>60400</v>
      </c>
      <c r="F12" s="86">
        <v>5033.33333333333</v>
      </c>
      <c r="G12" s="86">
        <v>18120</v>
      </c>
      <c r="H12" s="86">
        <v>453</v>
      </c>
      <c r="I12" s="86">
        <v>755</v>
      </c>
      <c r="J12" s="86">
        <v>1208</v>
      </c>
      <c r="K12" s="86">
        <v>1510</v>
      </c>
      <c r="L12" s="84">
        <v>0.519205298013245</v>
      </c>
      <c r="M12" s="84">
        <v>0.599337748344371</v>
      </c>
      <c r="N12" s="84">
        <v>0.73841059602649</v>
      </c>
      <c r="O12" s="84">
        <v>0.948344370860927</v>
      </c>
      <c r="P12" s="84">
        <v>1.1887417218543</v>
      </c>
    </row>
    <row r="13" spans="1:16" ht="12.75">
      <c r="A13" s="82" t="s">
        <v>188</v>
      </c>
      <c r="B13" s="82" t="s">
        <v>174</v>
      </c>
      <c r="C13" s="82" t="s">
        <v>175</v>
      </c>
      <c r="D13" s="9" t="s">
        <v>187</v>
      </c>
      <c r="E13" s="86">
        <v>87400</v>
      </c>
      <c r="F13" s="86">
        <v>7283.33333333333</v>
      </c>
      <c r="G13" s="86">
        <v>26220</v>
      </c>
      <c r="H13" s="86">
        <v>655.5</v>
      </c>
      <c r="I13" s="86">
        <v>1092.5</v>
      </c>
      <c r="J13" s="86">
        <v>1748</v>
      </c>
      <c r="K13" s="86">
        <v>2185</v>
      </c>
      <c r="L13" s="84">
        <v>0.31441647597254</v>
      </c>
      <c r="M13" s="84">
        <v>0.421510297482838</v>
      </c>
      <c r="N13" s="84">
        <v>0.51441647597254</v>
      </c>
      <c r="O13" s="84">
        <v>0.672311212814645</v>
      </c>
      <c r="P13" s="84">
        <v>0.749656750572082</v>
      </c>
    </row>
    <row r="14" spans="1:16" ht="12.75">
      <c r="A14" s="82" t="s">
        <v>210</v>
      </c>
      <c r="B14" s="82" t="s">
        <v>174</v>
      </c>
      <c r="C14" s="82" t="s">
        <v>175</v>
      </c>
      <c r="D14" s="9" t="s">
        <v>196</v>
      </c>
      <c r="E14" s="86">
        <v>67300</v>
      </c>
      <c r="F14" s="86">
        <v>5608.33333333333</v>
      </c>
      <c r="G14" s="86">
        <v>20190</v>
      </c>
      <c r="H14" s="86">
        <v>504.75</v>
      </c>
      <c r="I14" s="86">
        <v>841.25</v>
      </c>
      <c r="J14" s="86">
        <v>1346</v>
      </c>
      <c r="K14" s="86">
        <v>1682.5</v>
      </c>
      <c r="L14" s="84">
        <v>0.485586924219911</v>
      </c>
      <c r="M14" s="84">
        <v>0.562852897473997</v>
      </c>
      <c r="N14" s="84">
        <v>0.698959881129272</v>
      </c>
      <c r="O14" s="84">
        <v>0.966419019316493</v>
      </c>
      <c r="P14" s="84">
        <v>1.12332838038633</v>
      </c>
    </row>
    <row r="15" spans="1:16" ht="12.75">
      <c r="A15" s="82" t="s">
        <v>210</v>
      </c>
      <c r="B15" s="82" t="s">
        <v>174</v>
      </c>
      <c r="C15" s="82" t="s">
        <v>175</v>
      </c>
      <c r="D15" s="9" t="s">
        <v>197</v>
      </c>
      <c r="E15" s="86">
        <v>93700</v>
      </c>
      <c r="F15" s="86">
        <v>7808.33333333333</v>
      </c>
      <c r="G15" s="86">
        <v>28110</v>
      </c>
      <c r="H15" s="86">
        <v>702.75</v>
      </c>
      <c r="I15" s="86">
        <v>1171.25</v>
      </c>
      <c r="J15" s="86">
        <v>1874</v>
      </c>
      <c r="K15" s="86">
        <v>2342.5</v>
      </c>
      <c r="L15" s="84">
        <v>0.456776947705443</v>
      </c>
      <c r="M15" s="84">
        <v>0.493489861259338</v>
      </c>
      <c r="N15" s="84">
        <v>0.585272145144077</v>
      </c>
      <c r="O15" s="84">
        <v>0.758164354322305</v>
      </c>
      <c r="P15" s="84">
        <v>0.859765208110993</v>
      </c>
    </row>
    <row r="16" spans="1:16" ht="12.75">
      <c r="A16" s="82" t="s">
        <v>210</v>
      </c>
      <c r="B16" s="82" t="s">
        <v>174</v>
      </c>
      <c r="C16" s="82" t="s">
        <v>175</v>
      </c>
      <c r="D16" s="9" t="s">
        <v>198</v>
      </c>
      <c r="E16" s="86">
        <v>81100</v>
      </c>
      <c r="F16" s="86">
        <v>6758.33333333333</v>
      </c>
      <c r="G16" s="86">
        <v>24330</v>
      </c>
      <c r="H16" s="86">
        <v>608.25</v>
      </c>
      <c r="I16" s="86">
        <v>1013.75</v>
      </c>
      <c r="J16" s="86">
        <v>1622</v>
      </c>
      <c r="K16" s="86">
        <v>2027.5</v>
      </c>
      <c r="L16" s="84">
        <v>0.401479654747226</v>
      </c>
      <c r="M16" s="84">
        <v>0.472996300863132</v>
      </c>
      <c r="N16" s="84">
        <v>0.570160295930949</v>
      </c>
      <c r="O16" s="84">
        <v>0.710234278668311</v>
      </c>
      <c r="P16" s="84">
        <v>0.762515413070284</v>
      </c>
    </row>
    <row r="17" spans="1:16" ht="12.75">
      <c r="A17" s="82" t="s">
        <v>210</v>
      </c>
      <c r="B17" s="82" t="s">
        <v>174</v>
      </c>
      <c r="C17" s="82" t="s">
        <v>175</v>
      </c>
      <c r="D17" s="9" t="s">
        <v>199</v>
      </c>
      <c r="E17" s="86">
        <v>81100</v>
      </c>
      <c r="F17" s="86">
        <v>6758.33333333333</v>
      </c>
      <c r="G17" s="86">
        <v>24330</v>
      </c>
      <c r="H17" s="86">
        <v>608.25</v>
      </c>
      <c r="I17" s="86">
        <v>1013.75</v>
      </c>
      <c r="J17" s="86">
        <v>1622</v>
      </c>
      <c r="K17" s="86">
        <v>2027.5</v>
      </c>
      <c r="L17" s="84">
        <v>0.401479654747226</v>
      </c>
      <c r="M17" s="84">
        <v>0.472996300863132</v>
      </c>
      <c r="N17" s="84">
        <v>0.570160295930949</v>
      </c>
      <c r="O17" s="84">
        <v>0.710234278668311</v>
      </c>
      <c r="P17" s="84">
        <v>0.762515413070284</v>
      </c>
    </row>
    <row r="18" spans="1:16" ht="12.75">
      <c r="A18" s="82" t="s">
        <v>210</v>
      </c>
      <c r="B18" s="82" t="s">
        <v>174</v>
      </c>
      <c r="C18" s="82" t="s">
        <v>175</v>
      </c>
      <c r="D18" s="9" t="s">
        <v>200</v>
      </c>
      <c r="E18" s="86">
        <v>75200</v>
      </c>
      <c r="F18" s="86">
        <v>6266.66666666667</v>
      </c>
      <c r="G18" s="86">
        <v>22560</v>
      </c>
      <c r="H18" s="86">
        <v>564</v>
      </c>
      <c r="I18" s="86">
        <v>940</v>
      </c>
      <c r="J18" s="86">
        <v>1504</v>
      </c>
      <c r="K18" s="86">
        <v>1880</v>
      </c>
      <c r="L18" s="84">
        <v>0.35531914893617</v>
      </c>
      <c r="M18" s="84">
        <v>0.443085106382979</v>
      </c>
      <c r="N18" s="84">
        <v>0.596808510638298</v>
      </c>
      <c r="O18" s="84">
        <v>0.84468085106383</v>
      </c>
      <c r="P18" s="84">
        <v>0.888829787234043</v>
      </c>
    </row>
    <row r="19" spans="1:16" ht="12.75">
      <c r="A19" s="82" t="s">
        <v>210</v>
      </c>
      <c r="B19" s="82" t="s">
        <v>174</v>
      </c>
      <c r="C19" s="82" t="s">
        <v>175</v>
      </c>
      <c r="D19" s="9" t="s">
        <v>192</v>
      </c>
      <c r="E19" s="86">
        <v>60400</v>
      </c>
      <c r="F19" s="86">
        <v>5033.33333333333</v>
      </c>
      <c r="G19" s="86">
        <v>18120</v>
      </c>
      <c r="H19" s="86">
        <v>453</v>
      </c>
      <c r="I19" s="86">
        <v>755</v>
      </c>
      <c r="J19" s="86">
        <v>1208</v>
      </c>
      <c r="K19" s="86">
        <v>1510</v>
      </c>
      <c r="L19" s="84">
        <v>0.519205298013245</v>
      </c>
      <c r="M19" s="84">
        <v>0.599337748344371</v>
      </c>
      <c r="N19" s="84">
        <v>0.73841059602649</v>
      </c>
      <c r="O19" s="84">
        <v>0.948344370860927</v>
      </c>
      <c r="P19" s="84">
        <v>1.1887417218543</v>
      </c>
    </row>
    <row r="20" spans="1:16" ht="12.75">
      <c r="A20" s="82" t="s">
        <v>210</v>
      </c>
      <c r="B20" s="82" t="s">
        <v>174</v>
      </c>
      <c r="C20" s="82" t="s">
        <v>175</v>
      </c>
      <c r="D20" s="9" t="s">
        <v>201</v>
      </c>
      <c r="E20" s="86">
        <v>91500</v>
      </c>
      <c r="F20" s="86">
        <v>7625</v>
      </c>
      <c r="G20" s="86">
        <v>27450</v>
      </c>
      <c r="H20" s="86">
        <v>686.25</v>
      </c>
      <c r="I20" s="86">
        <v>1143.75</v>
      </c>
      <c r="J20" s="86">
        <v>1830</v>
      </c>
      <c r="K20" s="86">
        <v>2287.5</v>
      </c>
      <c r="L20" s="84">
        <v>0.448087431693989</v>
      </c>
      <c r="M20" s="84">
        <v>0.464699453551913</v>
      </c>
      <c r="N20" s="84">
        <v>0.554754098360656</v>
      </c>
      <c r="O20" s="84">
        <v>0.715628415300546</v>
      </c>
      <c r="P20" s="84">
        <v>0.81792349726776</v>
      </c>
    </row>
    <row r="21" spans="1:16" ht="12.75">
      <c r="A21" s="82" t="s">
        <v>210</v>
      </c>
      <c r="B21" s="82" t="s">
        <v>174</v>
      </c>
      <c r="C21" s="82" t="s">
        <v>175</v>
      </c>
      <c r="D21" s="9" t="s">
        <v>202</v>
      </c>
      <c r="E21" s="86">
        <v>81100</v>
      </c>
      <c r="F21" s="86">
        <v>6758.33333333333</v>
      </c>
      <c r="G21" s="86">
        <v>24330</v>
      </c>
      <c r="H21" s="86">
        <v>608.25</v>
      </c>
      <c r="I21" s="86">
        <v>1013.75</v>
      </c>
      <c r="J21" s="86">
        <v>1622</v>
      </c>
      <c r="K21" s="86">
        <v>2027.5</v>
      </c>
      <c r="L21" s="84">
        <v>0.401479654747226</v>
      </c>
      <c r="M21" s="84">
        <v>0.472996300863132</v>
      </c>
      <c r="N21" s="84">
        <v>0.570160295930949</v>
      </c>
      <c r="O21" s="84">
        <v>0.710234278668311</v>
      </c>
      <c r="P21" s="84">
        <v>0.762515413070284</v>
      </c>
    </row>
    <row r="22" spans="1:16" ht="12.75">
      <c r="A22" s="82" t="s">
        <v>210</v>
      </c>
      <c r="B22" s="82" t="s">
        <v>174</v>
      </c>
      <c r="C22" s="82" t="s">
        <v>175</v>
      </c>
      <c r="D22" s="9" t="s">
        <v>203</v>
      </c>
      <c r="E22" s="86">
        <v>63600</v>
      </c>
      <c r="F22" s="86">
        <v>5300</v>
      </c>
      <c r="G22" s="86">
        <v>19080</v>
      </c>
      <c r="H22" s="86">
        <v>477</v>
      </c>
      <c r="I22" s="86">
        <v>795</v>
      </c>
      <c r="J22" s="86">
        <v>1272</v>
      </c>
      <c r="K22" s="86">
        <v>1590</v>
      </c>
      <c r="L22" s="84">
        <v>0.634591194968553</v>
      </c>
      <c r="M22" s="84">
        <v>0.69748427672956</v>
      </c>
      <c r="N22" s="84">
        <v>0.827044025157233</v>
      </c>
      <c r="O22" s="84">
        <v>1.05220125786164</v>
      </c>
      <c r="P22" s="84">
        <v>1.16163522012579</v>
      </c>
    </row>
    <row r="23" spans="1:16" ht="12.75">
      <c r="A23" s="82" t="s">
        <v>210</v>
      </c>
      <c r="B23" s="82" t="s">
        <v>174</v>
      </c>
      <c r="C23" s="82" t="s">
        <v>175</v>
      </c>
      <c r="D23" s="9" t="s">
        <v>204</v>
      </c>
      <c r="E23" s="86">
        <v>103900</v>
      </c>
      <c r="F23" s="86">
        <v>8658.33333333333</v>
      </c>
      <c r="G23" s="86">
        <v>31170</v>
      </c>
      <c r="H23" s="86">
        <v>779.25</v>
      </c>
      <c r="I23" s="86">
        <v>1298.75</v>
      </c>
      <c r="J23" s="86">
        <v>2078</v>
      </c>
      <c r="K23" s="86">
        <v>2597.5</v>
      </c>
      <c r="L23" s="84">
        <v>0.366506256015399</v>
      </c>
      <c r="M23" s="84">
        <v>0.467372473532243</v>
      </c>
      <c r="N23" s="84">
        <v>0.575553416746872</v>
      </c>
      <c r="O23" s="84">
        <v>0.746871992300289</v>
      </c>
      <c r="P23" s="84">
        <v>0.979788257940327</v>
      </c>
    </row>
    <row r="24" spans="1:16" ht="12.75">
      <c r="A24" s="82" t="s">
        <v>210</v>
      </c>
      <c r="B24" s="82" t="s">
        <v>174</v>
      </c>
      <c r="C24" s="82" t="s">
        <v>175</v>
      </c>
      <c r="D24" s="9" t="s">
        <v>193</v>
      </c>
      <c r="E24" s="86">
        <v>97000</v>
      </c>
      <c r="F24" s="86">
        <v>8083.33333333333</v>
      </c>
      <c r="G24" s="86">
        <v>29100</v>
      </c>
      <c r="H24" s="86">
        <v>727.5</v>
      </c>
      <c r="I24" s="86">
        <v>1212.5</v>
      </c>
      <c r="J24" s="86">
        <v>1940</v>
      </c>
      <c r="K24" s="86">
        <v>2425</v>
      </c>
      <c r="L24" s="84">
        <v>0.384329896907216</v>
      </c>
      <c r="M24" s="84">
        <v>0.434226804123711</v>
      </c>
      <c r="N24" s="84">
        <v>0.523298969072165</v>
      </c>
      <c r="O24" s="84">
        <v>0.684123711340206</v>
      </c>
      <c r="P24" s="84">
        <v>0.791340206185567</v>
      </c>
    </row>
    <row r="25" spans="1:16" ht="12.75">
      <c r="A25" s="82" t="s">
        <v>210</v>
      </c>
      <c r="B25" s="82" t="s">
        <v>174</v>
      </c>
      <c r="C25" s="82" t="s">
        <v>175</v>
      </c>
      <c r="D25" s="9" t="s">
        <v>205</v>
      </c>
      <c r="E25" s="86">
        <v>103900</v>
      </c>
      <c r="F25" s="86">
        <v>8658.33333333333</v>
      </c>
      <c r="G25" s="86">
        <v>31170</v>
      </c>
      <c r="H25" s="86">
        <v>779.25</v>
      </c>
      <c r="I25" s="86">
        <v>1298.75</v>
      </c>
      <c r="J25" s="86">
        <v>2078</v>
      </c>
      <c r="K25" s="86">
        <v>2597.5</v>
      </c>
      <c r="L25" s="84">
        <v>0.366506256015399</v>
      </c>
      <c r="M25" s="84">
        <v>0.467372473532243</v>
      </c>
      <c r="N25" s="84">
        <v>0.575553416746872</v>
      </c>
      <c r="O25" s="84">
        <v>0.746871992300289</v>
      </c>
      <c r="P25" s="84">
        <v>0.979788257940327</v>
      </c>
    </row>
    <row r="26" spans="1:16" ht="12.75">
      <c r="A26" s="82" t="s">
        <v>210</v>
      </c>
      <c r="B26" s="82" t="s">
        <v>174</v>
      </c>
      <c r="C26" s="82" t="s">
        <v>175</v>
      </c>
      <c r="D26" s="9" t="s">
        <v>206</v>
      </c>
      <c r="E26" s="86">
        <v>91700</v>
      </c>
      <c r="F26" s="86">
        <v>7641.66666666667</v>
      </c>
      <c r="G26" s="86">
        <v>27510</v>
      </c>
      <c r="H26" s="86">
        <v>687.75</v>
      </c>
      <c r="I26" s="86">
        <v>1146.25</v>
      </c>
      <c r="J26" s="86">
        <v>1834</v>
      </c>
      <c r="K26" s="86">
        <v>2292.5</v>
      </c>
      <c r="L26" s="84">
        <v>0.408287895310796</v>
      </c>
      <c r="M26" s="84">
        <v>0.482442748091603</v>
      </c>
      <c r="N26" s="84">
        <v>0.598909487459106</v>
      </c>
      <c r="O26" s="84">
        <v>0.83009814612868</v>
      </c>
      <c r="P26" s="84">
        <v>0.976663031624864</v>
      </c>
    </row>
    <row r="27" spans="1:16" ht="12.75">
      <c r="A27" s="82" t="s">
        <v>210</v>
      </c>
      <c r="B27" s="82" t="s">
        <v>174</v>
      </c>
      <c r="C27" s="82" t="s">
        <v>175</v>
      </c>
      <c r="D27" s="9" t="s">
        <v>194</v>
      </c>
      <c r="E27" s="86">
        <v>91500</v>
      </c>
      <c r="F27" s="86">
        <v>7625</v>
      </c>
      <c r="G27" s="86">
        <v>27450</v>
      </c>
      <c r="H27" s="86">
        <v>686.25</v>
      </c>
      <c r="I27" s="86">
        <v>1143.75</v>
      </c>
      <c r="J27" s="86">
        <v>1830</v>
      </c>
      <c r="K27" s="86">
        <v>2287.5</v>
      </c>
      <c r="L27" s="84">
        <v>0.448087431693989</v>
      </c>
      <c r="M27" s="84">
        <v>0.464699453551913</v>
      </c>
      <c r="N27" s="84">
        <v>0.554754098360656</v>
      </c>
      <c r="O27" s="84">
        <v>0.715628415300546</v>
      </c>
      <c r="P27" s="84">
        <v>0.81792349726776</v>
      </c>
    </row>
    <row r="28" spans="1:16" ht="12.75">
      <c r="A28" s="82" t="s">
        <v>210</v>
      </c>
      <c r="B28" s="82" t="s">
        <v>174</v>
      </c>
      <c r="C28" s="82" t="s">
        <v>175</v>
      </c>
      <c r="D28" s="9" t="s">
        <v>207</v>
      </c>
      <c r="E28" s="86">
        <v>91700</v>
      </c>
      <c r="F28" s="86">
        <v>7641.66666666667</v>
      </c>
      <c r="G28" s="86">
        <v>27510</v>
      </c>
      <c r="H28" s="86">
        <v>687.75</v>
      </c>
      <c r="I28" s="86">
        <v>1146.25</v>
      </c>
      <c r="J28" s="86">
        <v>1834</v>
      </c>
      <c r="K28" s="86">
        <v>2292.5</v>
      </c>
      <c r="L28" s="84">
        <v>0.408287895310796</v>
      </c>
      <c r="M28" s="84">
        <v>0.482442748091603</v>
      </c>
      <c r="N28" s="84">
        <v>0.598909487459106</v>
      </c>
      <c r="O28" s="84">
        <v>0.83009814612868</v>
      </c>
      <c r="P28" s="84">
        <v>0.976663031624864</v>
      </c>
    </row>
    <row r="29" spans="1:16" ht="12.75">
      <c r="A29" s="82" t="s">
        <v>210</v>
      </c>
      <c r="B29" s="82" t="s">
        <v>174</v>
      </c>
      <c r="C29" s="82" t="s">
        <v>175</v>
      </c>
      <c r="D29" s="9" t="s">
        <v>208</v>
      </c>
      <c r="E29" s="86">
        <v>93700</v>
      </c>
      <c r="F29" s="86">
        <v>7808.33333333333</v>
      </c>
      <c r="G29" s="86">
        <v>28110</v>
      </c>
      <c r="H29" s="86">
        <v>702.75</v>
      </c>
      <c r="I29" s="86">
        <v>1171.25</v>
      </c>
      <c r="J29" s="86">
        <v>1874</v>
      </c>
      <c r="K29" s="86">
        <v>2342.5</v>
      </c>
      <c r="L29" s="84">
        <v>0.456776947705443</v>
      </c>
      <c r="M29" s="84">
        <v>0.493489861259338</v>
      </c>
      <c r="N29" s="84">
        <v>0.585272145144077</v>
      </c>
      <c r="O29" s="84">
        <v>0.758164354322305</v>
      </c>
      <c r="P29" s="84">
        <v>0.859765208110993</v>
      </c>
    </row>
    <row r="30" spans="1:16" ht="12.75">
      <c r="A30" s="82" t="s">
        <v>210</v>
      </c>
      <c r="B30" s="82" t="s">
        <v>174</v>
      </c>
      <c r="C30" s="82" t="s">
        <v>175</v>
      </c>
      <c r="D30" s="9" t="s">
        <v>209</v>
      </c>
      <c r="E30" s="86">
        <v>81100</v>
      </c>
      <c r="F30" s="86">
        <v>6758.33333333333</v>
      </c>
      <c r="G30" s="86">
        <v>24330</v>
      </c>
      <c r="H30" s="86">
        <v>608.25</v>
      </c>
      <c r="I30" s="86">
        <v>1013.75</v>
      </c>
      <c r="J30" s="86">
        <v>1622</v>
      </c>
      <c r="K30" s="86">
        <v>2027.5</v>
      </c>
      <c r="L30" s="84">
        <v>0.401479654747226</v>
      </c>
      <c r="M30" s="84">
        <v>0.472996300863132</v>
      </c>
      <c r="N30" s="84">
        <v>0.570160295930949</v>
      </c>
      <c r="O30" s="84">
        <v>0.710234278668311</v>
      </c>
      <c r="P30" s="84">
        <v>0.762515413070284</v>
      </c>
    </row>
    <row r="31" spans="1:16" ht="12.75">
      <c r="A31" s="82" t="s">
        <v>210</v>
      </c>
      <c r="B31" s="82" t="s">
        <v>174</v>
      </c>
      <c r="C31" s="82" t="s">
        <v>175</v>
      </c>
      <c r="D31" s="9" t="s">
        <v>195</v>
      </c>
      <c r="E31" s="86">
        <v>103900</v>
      </c>
      <c r="F31" s="86">
        <v>8658.33333333333</v>
      </c>
      <c r="G31" s="86">
        <v>31170</v>
      </c>
      <c r="H31" s="86">
        <v>779.25</v>
      </c>
      <c r="I31" s="86">
        <v>1298.75</v>
      </c>
      <c r="J31" s="86">
        <v>2078</v>
      </c>
      <c r="K31" s="86">
        <v>2597.5</v>
      </c>
      <c r="L31" s="84">
        <v>0.366506256015399</v>
      </c>
      <c r="M31" s="84">
        <v>0.467372473532243</v>
      </c>
      <c r="N31" s="84">
        <v>0.575553416746872</v>
      </c>
      <c r="O31" s="84">
        <v>0.746871992300289</v>
      </c>
      <c r="P31" s="84">
        <v>0.979788257940327</v>
      </c>
    </row>
    <row r="32" spans="1:16" ht="12.75">
      <c r="A32" s="82" t="s">
        <v>210</v>
      </c>
      <c r="B32" s="82" t="s">
        <v>174</v>
      </c>
      <c r="C32" s="82" t="s">
        <v>175</v>
      </c>
      <c r="D32" s="9" t="s">
        <v>190</v>
      </c>
      <c r="E32" s="86">
        <v>91500</v>
      </c>
      <c r="F32" s="86">
        <v>7625</v>
      </c>
      <c r="G32" s="86">
        <v>27450</v>
      </c>
      <c r="H32" s="86">
        <v>686.25</v>
      </c>
      <c r="I32" s="86">
        <v>1143.75</v>
      </c>
      <c r="J32" s="86">
        <v>1830</v>
      </c>
      <c r="K32" s="86">
        <v>2287.5</v>
      </c>
      <c r="L32" s="84">
        <v>0.448087431693989</v>
      </c>
      <c r="M32" s="84">
        <v>0.464699453551913</v>
      </c>
      <c r="N32" s="84">
        <v>0.554754098360656</v>
      </c>
      <c r="O32" s="84">
        <v>0.715628415300546</v>
      </c>
      <c r="P32" s="84">
        <v>0.81792349726776</v>
      </c>
    </row>
    <row r="33" spans="1:16" ht="12.75">
      <c r="A33" s="82" t="s">
        <v>210</v>
      </c>
      <c r="B33" s="82" t="s">
        <v>174</v>
      </c>
      <c r="C33" s="82" t="s">
        <v>175</v>
      </c>
      <c r="D33" s="9" t="s">
        <v>189</v>
      </c>
      <c r="E33" s="86">
        <v>91500</v>
      </c>
      <c r="F33" s="86">
        <v>7625</v>
      </c>
      <c r="G33" s="86">
        <v>27450</v>
      </c>
      <c r="H33" s="86">
        <v>686.25</v>
      </c>
      <c r="I33" s="86">
        <v>1143.75</v>
      </c>
      <c r="J33" s="86">
        <v>1830</v>
      </c>
      <c r="K33" s="86">
        <v>2287.5</v>
      </c>
      <c r="L33" s="84">
        <v>0.448087431693989</v>
      </c>
      <c r="M33" s="84">
        <v>0.464699453551913</v>
      </c>
      <c r="N33" s="84">
        <v>0.554754098360656</v>
      </c>
      <c r="O33" s="84">
        <v>0.715628415300546</v>
      </c>
      <c r="P33" s="84">
        <v>0.81792349726776</v>
      </c>
    </row>
    <row r="34" spans="1:16" ht="12.75">
      <c r="A34" s="82" t="s">
        <v>210</v>
      </c>
      <c r="B34" s="82" t="s">
        <v>174</v>
      </c>
      <c r="C34" s="82" t="s">
        <v>175</v>
      </c>
      <c r="D34" s="9" t="s">
        <v>191</v>
      </c>
      <c r="E34" s="86">
        <v>87400</v>
      </c>
      <c r="F34" s="86">
        <v>7283.33333333333</v>
      </c>
      <c r="G34" s="86">
        <v>26220</v>
      </c>
      <c r="H34" s="86">
        <v>655.5</v>
      </c>
      <c r="I34" s="86">
        <v>1092.5</v>
      </c>
      <c r="J34" s="86">
        <v>1748</v>
      </c>
      <c r="K34" s="86">
        <v>2185</v>
      </c>
      <c r="L34" s="84">
        <v>0.31441647597254</v>
      </c>
      <c r="M34" s="84">
        <v>0.421510297482838</v>
      </c>
      <c r="N34" s="84">
        <v>0.51441647597254</v>
      </c>
      <c r="O34" s="84">
        <v>0.672311212814645</v>
      </c>
      <c r="P34" s="84">
        <v>0.749656750572082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V34"/>
  <sheetViews>
    <sheetView zoomScalePageLayoutView="0" workbookViewId="0" topLeftCell="A1">
      <selection activeCell="A1" sqref="A1"/>
    </sheetView>
  </sheetViews>
  <sheetFormatPr defaultColWidth="9.140625" defaultRowHeight="12.75"/>
  <cols>
    <col min="1" max="1" width="11.421875" style="2" bestFit="1" customWidth="1"/>
    <col min="2" max="3" width="8.7109375" style="2" customWidth="1"/>
    <col min="4" max="4" width="35.28125" style="2" bestFit="1" customWidth="1"/>
    <col min="5" max="8" width="12.7109375" style="3" customWidth="1"/>
    <col min="9" max="68" width="12.7109375" style="0" customWidth="1"/>
  </cols>
  <sheetData>
    <row r="1" spans="1:74" s="12" customFormat="1" ht="99.75" customHeight="1">
      <c r="A1" s="73" t="s">
        <v>2</v>
      </c>
      <c r="B1" s="73" t="s">
        <v>0</v>
      </c>
      <c r="C1" s="73" t="s">
        <v>1</v>
      </c>
      <c r="D1" s="73" t="s">
        <v>3</v>
      </c>
      <c r="E1" s="71" t="s">
        <v>67</v>
      </c>
      <c r="F1" s="71" t="s">
        <v>68</v>
      </c>
      <c r="G1" s="72" t="s">
        <v>69</v>
      </c>
      <c r="H1" s="10"/>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row>
    <row r="2" spans="1:7" ht="13.5">
      <c r="A2" s="82" t="s">
        <v>176</v>
      </c>
      <c r="B2" s="82" t="s">
        <v>174</v>
      </c>
      <c r="C2" s="82" t="s">
        <v>175</v>
      </c>
      <c r="D2" s="9"/>
      <c r="E2" s="90">
        <v>42898.7902450443</v>
      </c>
      <c r="F2" s="90">
        <v>1072.46975612611</v>
      </c>
      <c r="G2" s="84">
        <v>1.22024224651431</v>
      </c>
    </row>
    <row r="3" spans="1:7" ht="13.5">
      <c r="A3" s="82" t="s">
        <v>188</v>
      </c>
      <c r="B3" s="82" t="s">
        <v>174</v>
      </c>
      <c r="C3" s="82" t="s">
        <v>175</v>
      </c>
      <c r="D3" s="9" t="s">
        <v>177</v>
      </c>
      <c r="E3" s="90">
        <v>31506.8</v>
      </c>
      <c r="F3" s="90">
        <v>787.67</v>
      </c>
      <c r="G3" s="84">
        <v>1.49301103253901</v>
      </c>
    </row>
    <row r="4" spans="1:7" ht="13.5">
      <c r="A4" s="82" t="s">
        <v>188</v>
      </c>
      <c r="B4" s="82" t="s">
        <v>174</v>
      </c>
      <c r="C4" s="82" t="s">
        <v>175</v>
      </c>
      <c r="D4" s="9" t="s">
        <v>178</v>
      </c>
      <c r="E4" s="90">
        <v>45034.7995268194</v>
      </c>
      <c r="F4" s="90">
        <v>1125.86998817048</v>
      </c>
      <c r="G4" s="84">
        <v>1.21772497215939</v>
      </c>
    </row>
    <row r="5" spans="1:7" ht="13.5">
      <c r="A5" s="82" t="s">
        <v>188</v>
      </c>
      <c r="B5" s="82" t="s">
        <v>174</v>
      </c>
      <c r="C5" s="82" t="s">
        <v>175</v>
      </c>
      <c r="D5" s="9" t="s">
        <v>179</v>
      </c>
      <c r="E5" s="90">
        <v>48079.2</v>
      </c>
      <c r="F5" s="90">
        <v>1201.98</v>
      </c>
      <c r="G5" s="84">
        <v>1.09402818682507</v>
      </c>
    </row>
    <row r="6" spans="1:7" ht="13.5">
      <c r="A6" s="82" t="s">
        <v>188</v>
      </c>
      <c r="B6" s="82" t="s">
        <v>174</v>
      </c>
      <c r="C6" s="82" t="s">
        <v>175</v>
      </c>
      <c r="D6" s="9" t="s">
        <v>180</v>
      </c>
      <c r="E6" s="90">
        <v>53611.6343804032</v>
      </c>
      <c r="F6" s="90">
        <v>1340.29085951008</v>
      </c>
      <c r="G6" s="84">
        <v>1.11542952739861</v>
      </c>
    </row>
    <row r="7" spans="1:7" ht="13.5">
      <c r="A7" s="82" t="s">
        <v>188</v>
      </c>
      <c r="B7" s="82" t="s">
        <v>174</v>
      </c>
      <c r="C7" s="82" t="s">
        <v>175</v>
      </c>
      <c r="D7" s="9" t="s">
        <v>181</v>
      </c>
      <c r="E7" s="90">
        <v>39836.9545589123</v>
      </c>
      <c r="F7" s="90">
        <v>995.923863972807</v>
      </c>
      <c r="G7" s="84">
        <v>1.37861944036868</v>
      </c>
    </row>
    <row r="8" spans="1:7" ht="13.5">
      <c r="A8" s="82" t="s">
        <v>188</v>
      </c>
      <c r="B8" s="82" t="s">
        <v>174</v>
      </c>
      <c r="C8" s="82" t="s">
        <v>175</v>
      </c>
      <c r="D8" s="9" t="s">
        <v>182</v>
      </c>
      <c r="E8" s="90">
        <v>40380.2398328756</v>
      </c>
      <c r="F8" s="90">
        <v>1009.50599582189</v>
      </c>
      <c r="G8" s="84">
        <v>1.2570504833573</v>
      </c>
    </row>
    <row r="9" spans="1:7" ht="13.5">
      <c r="A9" s="82" t="s">
        <v>188</v>
      </c>
      <c r="B9" s="82" t="s">
        <v>174</v>
      </c>
      <c r="C9" s="82" t="s">
        <v>175</v>
      </c>
      <c r="D9" s="9" t="s">
        <v>183</v>
      </c>
      <c r="E9" s="90">
        <v>33304.96</v>
      </c>
      <c r="F9" s="90">
        <v>832.624</v>
      </c>
      <c r="G9" s="84">
        <v>1.34754703203367</v>
      </c>
    </row>
    <row r="10" spans="1:7" ht="13.5">
      <c r="A10" s="82" t="s">
        <v>188</v>
      </c>
      <c r="B10" s="82" t="s">
        <v>174</v>
      </c>
      <c r="C10" s="82" t="s">
        <v>175</v>
      </c>
      <c r="D10" s="9" t="s">
        <v>184</v>
      </c>
      <c r="E10" s="90">
        <v>37181.6797589758</v>
      </c>
      <c r="F10" s="90">
        <v>929.541993974395</v>
      </c>
      <c r="G10" s="84">
        <v>1.24362321174684</v>
      </c>
    </row>
    <row r="11" spans="1:7" ht="13.5">
      <c r="A11" s="82" t="s">
        <v>188</v>
      </c>
      <c r="B11" s="82" t="s">
        <v>174</v>
      </c>
      <c r="C11" s="82" t="s">
        <v>175</v>
      </c>
      <c r="D11" s="9" t="s">
        <v>185</v>
      </c>
      <c r="E11" s="90">
        <v>38875.2</v>
      </c>
      <c r="F11" s="90">
        <v>971.88</v>
      </c>
      <c r="G11" s="84">
        <v>1.30571675515496</v>
      </c>
    </row>
    <row r="12" spans="1:7" ht="13.5">
      <c r="A12" s="82" t="s">
        <v>188</v>
      </c>
      <c r="B12" s="82" t="s">
        <v>174</v>
      </c>
      <c r="C12" s="82" t="s">
        <v>175</v>
      </c>
      <c r="D12" s="9" t="s">
        <v>186</v>
      </c>
      <c r="E12" s="90">
        <v>27832.48</v>
      </c>
      <c r="F12" s="90">
        <v>695.812</v>
      </c>
      <c r="G12" s="84">
        <v>1.60244433841325</v>
      </c>
    </row>
    <row r="13" spans="1:7" ht="13.5">
      <c r="A13" s="82" t="s">
        <v>188</v>
      </c>
      <c r="B13" s="82" t="s">
        <v>174</v>
      </c>
      <c r="C13" s="82" t="s">
        <v>175</v>
      </c>
      <c r="D13" s="9" t="s">
        <v>187</v>
      </c>
      <c r="E13" s="90">
        <v>41040.48</v>
      </c>
      <c r="F13" s="90">
        <v>1026.012</v>
      </c>
      <c r="G13" s="84">
        <v>1.09550375629135</v>
      </c>
    </row>
    <row r="14" spans="1:7" ht="13.5">
      <c r="A14" s="82" t="s">
        <v>210</v>
      </c>
      <c r="B14" s="82" t="s">
        <v>174</v>
      </c>
      <c r="C14" s="82" t="s">
        <v>175</v>
      </c>
      <c r="D14" s="9" t="s">
        <v>196</v>
      </c>
      <c r="E14" s="90">
        <v>31506.8</v>
      </c>
      <c r="F14" s="90">
        <v>787.67</v>
      </c>
      <c r="G14" s="84">
        <v>1.49301103253901</v>
      </c>
    </row>
    <row r="15" spans="1:7" ht="13.5">
      <c r="A15" s="82" t="s">
        <v>210</v>
      </c>
      <c r="B15" s="82" t="s">
        <v>174</v>
      </c>
      <c r="C15" s="82" t="s">
        <v>175</v>
      </c>
      <c r="D15" s="9" t="s">
        <v>197</v>
      </c>
      <c r="E15" s="90">
        <v>52400.4</v>
      </c>
      <c r="F15" s="90">
        <v>1310.01</v>
      </c>
      <c r="G15" s="84">
        <v>1.04655689651224</v>
      </c>
    </row>
    <row r="16" spans="1:7" ht="13.5">
      <c r="A16" s="82" t="s">
        <v>210</v>
      </c>
      <c r="B16" s="82" t="s">
        <v>174</v>
      </c>
      <c r="C16" s="82" t="s">
        <v>175</v>
      </c>
      <c r="D16" s="9" t="s">
        <v>198</v>
      </c>
      <c r="E16" s="90">
        <v>48317.36</v>
      </c>
      <c r="F16" s="90">
        <v>1207.934</v>
      </c>
      <c r="G16" s="84">
        <v>0.95700592913189</v>
      </c>
    </row>
    <row r="17" spans="1:7" ht="13.5">
      <c r="A17" s="82" t="s">
        <v>210</v>
      </c>
      <c r="B17" s="82" t="s">
        <v>174</v>
      </c>
      <c r="C17" s="82" t="s">
        <v>175</v>
      </c>
      <c r="D17" s="9" t="s">
        <v>199</v>
      </c>
      <c r="E17" s="90">
        <v>32008.08</v>
      </c>
      <c r="F17" s="90">
        <v>800.202</v>
      </c>
      <c r="G17" s="84">
        <v>1.44463522960452</v>
      </c>
    </row>
    <row r="18" spans="1:7" ht="13.5">
      <c r="A18" s="82" t="s">
        <v>210</v>
      </c>
      <c r="B18" s="82" t="s">
        <v>174</v>
      </c>
      <c r="C18" s="82" t="s">
        <v>175</v>
      </c>
      <c r="D18" s="9" t="s">
        <v>200</v>
      </c>
      <c r="E18" s="90">
        <v>33304.96</v>
      </c>
      <c r="F18" s="90">
        <v>832.624</v>
      </c>
      <c r="G18" s="84">
        <v>1.34754703203367</v>
      </c>
    </row>
    <row r="19" spans="1:7" ht="13.5">
      <c r="A19" s="82" t="s">
        <v>210</v>
      </c>
      <c r="B19" s="82" t="s">
        <v>174</v>
      </c>
      <c r="C19" s="82" t="s">
        <v>175</v>
      </c>
      <c r="D19" s="9" t="s">
        <v>192</v>
      </c>
      <c r="E19" s="90">
        <v>27832.48</v>
      </c>
      <c r="F19" s="90">
        <v>695.812</v>
      </c>
      <c r="G19" s="84">
        <v>1.60244433841325</v>
      </c>
    </row>
    <row r="20" spans="1:7" ht="13.5">
      <c r="A20" s="82" t="s">
        <v>210</v>
      </c>
      <c r="B20" s="82" t="s">
        <v>174</v>
      </c>
      <c r="C20" s="82" t="s">
        <v>175</v>
      </c>
      <c r="D20" s="9" t="s">
        <v>201</v>
      </c>
      <c r="E20" s="90">
        <v>34762</v>
      </c>
      <c r="F20" s="90">
        <v>869.05</v>
      </c>
      <c r="G20" s="84">
        <v>1.46021517749266</v>
      </c>
    </row>
    <row r="21" spans="1:7" ht="13.5">
      <c r="A21" s="82" t="s">
        <v>210</v>
      </c>
      <c r="B21" s="82" t="s">
        <v>174</v>
      </c>
      <c r="C21" s="82" t="s">
        <v>175</v>
      </c>
      <c r="D21" s="9" t="s">
        <v>202</v>
      </c>
      <c r="E21" s="90">
        <v>35149.92</v>
      </c>
      <c r="F21" s="90">
        <v>878.748</v>
      </c>
      <c r="G21" s="84">
        <v>1.31550797270662</v>
      </c>
    </row>
    <row r="22" spans="1:7" ht="13.5">
      <c r="A22" s="82" t="s">
        <v>210</v>
      </c>
      <c r="B22" s="82" t="s">
        <v>174</v>
      </c>
      <c r="C22" s="82" t="s">
        <v>175</v>
      </c>
      <c r="D22" s="9" t="s">
        <v>203</v>
      </c>
      <c r="E22" s="90">
        <v>48079.2</v>
      </c>
      <c r="F22" s="90">
        <v>1201.98</v>
      </c>
      <c r="G22" s="84">
        <v>1.09402818682507</v>
      </c>
    </row>
    <row r="23" spans="1:7" ht="13.5">
      <c r="A23" s="82" t="s">
        <v>210</v>
      </c>
      <c r="B23" s="82" t="s">
        <v>174</v>
      </c>
      <c r="C23" s="82" t="s">
        <v>175</v>
      </c>
      <c r="D23" s="9" t="s">
        <v>204</v>
      </c>
      <c r="E23" s="90">
        <v>48700.08</v>
      </c>
      <c r="F23" s="90">
        <v>1217.502</v>
      </c>
      <c r="G23" s="84">
        <v>1.22792406090503</v>
      </c>
    </row>
    <row r="24" spans="1:7" ht="13.5">
      <c r="A24" s="82" t="s">
        <v>210</v>
      </c>
      <c r="B24" s="82" t="s">
        <v>174</v>
      </c>
      <c r="C24" s="82" t="s">
        <v>175</v>
      </c>
      <c r="D24" s="9" t="s">
        <v>193</v>
      </c>
      <c r="E24" s="90">
        <v>38875.2</v>
      </c>
      <c r="F24" s="90">
        <v>971.88</v>
      </c>
      <c r="G24" s="84">
        <v>1.30571675515496</v>
      </c>
    </row>
    <row r="25" spans="1:7" ht="13.5">
      <c r="A25" s="82" t="s">
        <v>210</v>
      </c>
      <c r="B25" s="82" t="s">
        <v>174</v>
      </c>
      <c r="C25" s="82" t="s">
        <v>175</v>
      </c>
      <c r="D25" s="9" t="s">
        <v>205</v>
      </c>
      <c r="E25" s="90">
        <v>53068.08</v>
      </c>
      <c r="F25" s="90">
        <v>1326.702</v>
      </c>
      <c r="G25" s="84">
        <v>1.12685441041018</v>
      </c>
    </row>
    <row r="26" spans="1:7" ht="13.5">
      <c r="A26" s="82" t="s">
        <v>210</v>
      </c>
      <c r="B26" s="82" t="s">
        <v>174</v>
      </c>
      <c r="C26" s="82" t="s">
        <v>175</v>
      </c>
      <c r="D26" s="9" t="s">
        <v>206</v>
      </c>
      <c r="E26" s="90">
        <v>40984.32</v>
      </c>
      <c r="F26" s="90">
        <v>1024.608</v>
      </c>
      <c r="G26" s="84">
        <v>1.3400246728505</v>
      </c>
    </row>
    <row r="27" spans="1:7" ht="13.5">
      <c r="A27" s="82" t="s">
        <v>210</v>
      </c>
      <c r="B27" s="82" t="s">
        <v>174</v>
      </c>
      <c r="C27" s="82" t="s">
        <v>175</v>
      </c>
      <c r="D27" s="9" t="s">
        <v>194</v>
      </c>
      <c r="E27" s="90">
        <v>57863.52</v>
      </c>
      <c r="F27" s="90">
        <v>1446.588</v>
      </c>
      <c r="G27" s="84">
        <v>0.877236642361197</v>
      </c>
    </row>
    <row r="28" spans="1:7" ht="13.5">
      <c r="A28" s="82" t="s">
        <v>210</v>
      </c>
      <c r="B28" s="82" t="s">
        <v>174</v>
      </c>
      <c r="C28" s="82" t="s">
        <v>175</v>
      </c>
      <c r="D28" s="9" t="s">
        <v>207</v>
      </c>
      <c r="E28" s="90">
        <v>38233.52</v>
      </c>
      <c r="F28" s="90">
        <v>955.838</v>
      </c>
      <c r="G28" s="84">
        <v>1.43643588139413</v>
      </c>
    </row>
    <row r="29" spans="1:7" ht="13.5">
      <c r="A29" s="82" t="s">
        <v>210</v>
      </c>
      <c r="B29" s="82" t="s">
        <v>174</v>
      </c>
      <c r="C29" s="82" t="s">
        <v>175</v>
      </c>
      <c r="D29" s="9" t="s">
        <v>208</v>
      </c>
      <c r="E29" s="90">
        <v>33593.04</v>
      </c>
      <c r="F29" s="90">
        <v>839.826</v>
      </c>
      <c r="G29" s="84">
        <v>1.63248101392431</v>
      </c>
    </row>
    <row r="30" spans="1:7" ht="13.5">
      <c r="A30" s="82" t="s">
        <v>210</v>
      </c>
      <c r="B30" s="82" t="s">
        <v>174</v>
      </c>
      <c r="C30" s="82" t="s">
        <v>175</v>
      </c>
      <c r="D30" s="9" t="s">
        <v>209</v>
      </c>
      <c r="E30" s="90">
        <v>28948.4</v>
      </c>
      <c r="F30" s="90">
        <v>723.71</v>
      </c>
      <c r="G30" s="84">
        <v>1.597324895331</v>
      </c>
    </row>
    <row r="31" spans="1:7" ht="13.5">
      <c r="A31" s="82" t="s">
        <v>210</v>
      </c>
      <c r="B31" s="82" t="s">
        <v>174</v>
      </c>
      <c r="C31" s="82" t="s">
        <v>175</v>
      </c>
      <c r="D31" s="9" t="s">
        <v>195</v>
      </c>
      <c r="E31" s="90">
        <v>57037.76</v>
      </c>
      <c r="F31" s="90">
        <v>1425.944</v>
      </c>
      <c r="G31" s="84">
        <v>1.04842826927285</v>
      </c>
    </row>
    <row r="32" spans="1:7" ht="13.5">
      <c r="A32" s="82" t="s">
        <v>210</v>
      </c>
      <c r="B32" s="82" t="s">
        <v>174</v>
      </c>
      <c r="C32" s="82" t="s">
        <v>175</v>
      </c>
      <c r="D32" s="9" t="s">
        <v>190</v>
      </c>
      <c r="E32" s="90">
        <v>39319.28</v>
      </c>
      <c r="F32" s="90">
        <v>982.982</v>
      </c>
      <c r="G32" s="84">
        <v>1.29096972274162</v>
      </c>
    </row>
    <row r="33" spans="1:7" ht="13.5">
      <c r="A33" s="82" t="s">
        <v>210</v>
      </c>
      <c r="B33" s="82" t="s">
        <v>174</v>
      </c>
      <c r="C33" s="82" t="s">
        <v>175</v>
      </c>
      <c r="D33" s="9" t="s">
        <v>189</v>
      </c>
      <c r="E33" s="90">
        <v>41650.96</v>
      </c>
      <c r="F33" s="90">
        <v>1041.274</v>
      </c>
      <c r="G33" s="84">
        <v>1.21869940092617</v>
      </c>
    </row>
    <row r="34" spans="1:7" ht="13.5">
      <c r="A34" s="82" t="s">
        <v>210</v>
      </c>
      <c r="B34" s="82" t="s">
        <v>174</v>
      </c>
      <c r="C34" s="82" t="s">
        <v>175</v>
      </c>
      <c r="D34" s="9" t="s">
        <v>191</v>
      </c>
      <c r="E34" s="90">
        <v>41040.48</v>
      </c>
      <c r="F34" s="90">
        <v>1026.012</v>
      </c>
      <c r="G34" s="84">
        <v>1.09550375629135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U34"/>
  <sheetViews>
    <sheetView zoomScalePageLayoutView="0" workbookViewId="0" topLeftCell="A1">
      <pane ySplit="1" topLeftCell="A2" activePane="bottomLeft" state="frozen"/>
      <selection pane="topLeft" activeCell="A1" sqref="A1"/>
      <selection pane="bottomLeft" activeCell="A1" sqref="A1"/>
    </sheetView>
  </sheetViews>
  <sheetFormatPr defaultColWidth="8.7109375" defaultRowHeight="12.75"/>
  <cols>
    <col min="1" max="1" width="11.421875" style="2" bestFit="1" customWidth="1"/>
    <col min="2" max="3" width="8.7109375" style="2" customWidth="1"/>
    <col min="4" max="4" width="35.28125" style="2" bestFit="1" customWidth="1"/>
    <col min="5" max="6" width="12.7109375" style="4" customWidth="1"/>
    <col min="7" max="7" width="12.7109375" style="5" customWidth="1"/>
    <col min="8" max="9" width="12.7109375" style="6" customWidth="1"/>
    <col min="10" max="22" width="12.7109375" style="3" customWidth="1"/>
    <col min="23" max="23" width="12.7109375" style="6" customWidth="1"/>
    <col min="24" max="35" width="12.7109375" style="3" customWidth="1"/>
    <col min="36" max="40" width="12.7109375" style="7" customWidth="1"/>
    <col min="41" max="59" width="12.7109375" style="3" customWidth="1"/>
    <col min="60" max="60" width="12.7109375" style="80" customWidth="1"/>
    <col min="61" max="73" width="12.7109375" style="3" customWidth="1"/>
    <col min="74" max="16384" width="8.7109375" style="3" customWidth="1"/>
  </cols>
  <sheetData>
    <row r="1" spans="1:73" s="79" customFormat="1" ht="99.75" customHeight="1">
      <c r="A1" s="73" t="s">
        <v>2</v>
      </c>
      <c r="B1" s="73" t="s">
        <v>0</v>
      </c>
      <c r="C1" s="73" t="s">
        <v>1</v>
      </c>
      <c r="D1" s="73" t="s">
        <v>3</v>
      </c>
      <c r="E1" s="67" t="s">
        <v>211</v>
      </c>
      <c r="F1" s="67" t="s">
        <v>212</v>
      </c>
      <c r="G1" s="68" t="s">
        <v>213</v>
      </c>
      <c r="H1" s="69" t="s">
        <v>4</v>
      </c>
      <c r="I1" s="69" t="s">
        <v>5</v>
      </c>
      <c r="J1" s="74" t="s">
        <v>6</v>
      </c>
      <c r="K1" s="71" t="s">
        <v>7</v>
      </c>
      <c r="L1" s="71" t="s">
        <v>8</v>
      </c>
      <c r="M1" s="71" t="s">
        <v>9</v>
      </c>
      <c r="N1" s="71" t="s">
        <v>10</v>
      </c>
      <c r="O1" s="71" t="s">
        <v>11</v>
      </c>
      <c r="P1" s="71" t="s">
        <v>12</v>
      </c>
      <c r="Q1" s="71" t="s">
        <v>13</v>
      </c>
      <c r="R1" s="71" t="s">
        <v>14</v>
      </c>
      <c r="S1" s="71" t="s">
        <v>15</v>
      </c>
      <c r="T1" s="75" t="s">
        <v>16</v>
      </c>
      <c r="U1" s="75" t="s">
        <v>17</v>
      </c>
      <c r="V1" s="71" t="s">
        <v>18</v>
      </c>
      <c r="W1" s="70" t="s">
        <v>19</v>
      </c>
      <c r="X1" s="71" t="s">
        <v>20</v>
      </c>
      <c r="Y1" s="71" t="s">
        <v>21</v>
      </c>
      <c r="Z1" s="74" t="s">
        <v>22</v>
      </c>
      <c r="AA1" s="74" t="s">
        <v>23</v>
      </c>
      <c r="AB1" s="74" t="s">
        <v>24</v>
      </c>
      <c r="AC1" s="74" t="s">
        <v>25</v>
      </c>
      <c r="AD1" s="74" t="s">
        <v>26</v>
      </c>
      <c r="AE1" s="72" t="s">
        <v>27</v>
      </c>
      <c r="AF1" s="72" t="s">
        <v>28</v>
      </c>
      <c r="AG1" s="72" t="s">
        <v>29</v>
      </c>
      <c r="AH1" s="72" t="s">
        <v>30</v>
      </c>
      <c r="AI1" s="72" t="s">
        <v>31</v>
      </c>
      <c r="AJ1" s="76" t="s">
        <v>32</v>
      </c>
      <c r="AK1" s="76" t="s">
        <v>33</v>
      </c>
      <c r="AL1" s="76" t="s">
        <v>34</v>
      </c>
      <c r="AM1" s="76" t="s">
        <v>35</v>
      </c>
      <c r="AN1" s="76" t="s">
        <v>36</v>
      </c>
      <c r="AO1" s="72" t="s">
        <v>37</v>
      </c>
      <c r="AP1" s="72" t="s">
        <v>38</v>
      </c>
      <c r="AQ1" s="72" t="s">
        <v>39</v>
      </c>
      <c r="AR1" s="72" t="s">
        <v>40</v>
      </c>
      <c r="AS1" s="72" t="s">
        <v>41</v>
      </c>
      <c r="AT1" s="72" t="s">
        <v>42</v>
      </c>
      <c r="AU1" s="72" t="s">
        <v>43</v>
      </c>
      <c r="AV1" s="72" t="s">
        <v>44</v>
      </c>
      <c r="AW1" s="72" t="s">
        <v>45</v>
      </c>
      <c r="AX1" s="72" t="s">
        <v>46</v>
      </c>
      <c r="AY1" s="77" t="s">
        <v>47</v>
      </c>
      <c r="AZ1" s="77" t="s">
        <v>48</v>
      </c>
      <c r="BA1" s="77" t="s">
        <v>49</v>
      </c>
      <c r="BB1" s="77" t="s">
        <v>50</v>
      </c>
      <c r="BC1" s="77" t="s">
        <v>51</v>
      </c>
      <c r="BD1" s="77" t="s">
        <v>52</v>
      </c>
      <c r="BE1" s="77" t="s">
        <v>53</v>
      </c>
      <c r="BF1" s="77" t="s">
        <v>54</v>
      </c>
      <c r="BG1" s="77" t="s">
        <v>55</v>
      </c>
      <c r="BH1" s="78" t="s">
        <v>56</v>
      </c>
      <c r="BI1" s="78" t="s">
        <v>57</v>
      </c>
      <c r="BJ1" s="78" t="s">
        <v>58</v>
      </c>
      <c r="BK1" s="78" t="s">
        <v>59</v>
      </c>
      <c r="BL1" s="78" t="s">
        <v>60</v>
      </c>
      <c r="BM1" s="78" t="s">
        <v>61</v>
      </c>
      <c r="BN1" s="78" t="s">
        <v>62</v>
      </c>
      <c r="BO1" s="78" t="s">
        <v>63</v>
      </c>
      <c r="BP1" s="78" t="s">
        <v>64</v>
      </c>
      <c r="BQ1" s="78" t="s">
        <v>65</v>
      </c>
      <c r="BR1" s="78" t="s">
        <v>66</v>
      </c>
      <c r="BS1" s="71" t="s">
        <v>67</v>
      </c>
      <c r="BT1" s="71" t="s">
        <v>68</v>
      </c>
      <c r="BU1" s="72" t="s">
        <v>69</v>
      </c>
    </row>
    <row r="2" spans="1:73" s="9" customFormat="1" ht="12.75">
      <c r="A2" s="82" t="s">
        <v>176</v>
      </c>
      <c r="B2" s="82" t="s">
        <v>174</v>
      </c>
      <c r="C2" s="82" t="s">
        <v>175</v>
      </c>
      <c r="E2" s="83">
        <v>3186418</v>
      </c>
      <c r="F2" s="83">
        <v>1095353</v>
      </c>
      <c r="G2" s="84">
        <v>0.343756845460953</v>
      </c>
      <c r="H2" s="87">
        <v>8.38</v>
      </c>
      <c r="I2" s="87">
        <v>16.9233304461755</v>
      </c>
      <c r="J2" s="86">
        <v>764.25</v>
      </c>
      <c r="K2" s="90">
        <v>969.564936600347</v>
      </c>
      <c r="L2" s="90">
        <v>1085.91277423808</v>
      </c>
      <c r="M2" s="90">
        <v>1308.67290453397</v>
      </c>
      <c r="N2" s="90">
        <v>1699.04524842676</v>
      </c>
      <c r="O2" s="90">
        <v>1964.60631778066</v>
      </c>
      <c r="P2" s="90">
        <v>88582.4390271458</v>
      </c>
      <c r="Q2" s="90">
        <v>7381.86991892882</v>
      </c>
      <c r="R2" s="90">
        <v>26574.7317081438</v>
      </c>
      <c r="S2" s="90">
        <v>664.368292703594</v>
      </c>
      <c r="T2" s="90">
        <v>1107.28048783932</v>
      </c>
      <c r="U2" s="90">
        <v>1771.64878054292</v>
      </c>
      <c r="V2" s="90">
        <v>2214.56097567865</v>
      </c>
      <c r="W2" s="90">
        <v>435.76</v>
      </c>
      <c r="X2" s="90">
        <v>880.013183201124</v>
      </c>
      <c r="Y2" s="90">
        <v>229.275</v>
      </c>
      <c r="Z2" s="90">
        <v>38782.5974640139</v>
      </c>
      <c r="AA2" s="90">
        <v>43436.5109695231</v>
      </c>
      <c r="AB2" s="90">
        <v>52346.9161813589</v>
      </c>
      <c r="AC2" s="90">
        <v>67961.8099370705</v>
      </c>
      <c r="AD2" s="90">
        <v>78584.2527112264</v>
      </c>
      <c r="AE2" s="84">
        <v>0.437813610574993</v>
      </c>
      <c r="AF2" s="84">
        <v>0.490351264274989</v>
      </c>
      <c r="AG2" s="84">
        <v>0.590940109080958</v>
      </c>
      <c r="AH2" s="84">
        <v>0.767215383584593</v>
      </c>
      <c r="AI2" s="84">
        <v>0.887131282162422</v>
      </c>
      <c r="AJ2" s="87">
        <v>18.6454795500067</v>
      </c>
      <c r="AK2" s="87">
        <v>20.8829379661169</v>
      </c>
      <c r="AL2" s="87">
        <v>25.1667866256533</v>
      </c>
      <c r="AM2" s="87">
        <v>32.6739470851301</v>
      </c>
      <c r="AN2" s="87">
        <v>37.7808907265512</v>
      </c>
      <c r="AO2" s="84">
        <v>2.22499755966667</v>
      </c>
      <c r="AP2" s="84">
        <v>2.49199737065834</v>
      </c>
      <c r="AQ2" s="84">
        <v>3.00319649470803</v>
      </c>
      <c r="AR2" s="84">
        <v>3.89903903163843</v>
      </c>
      <c r="AS2" s="84">
        <v>4.50845951390825</v>
      </c>
      <c r="AT2" s="84">
        <v>1.1017618316506</v>
      </c>
      <c r="AU2" s="84">
        <v>1.23397330286346</v>
      </c>
      <c r="AV2" s="84">
        <v>1.48710602240476</v>
      </c>
      <c r="AW2" s="84">
        <v>1.93070431314033</v>
      </c>
      <c r="AX2" s="84">
        <v>2.23247373480728</v>
      </c>
      <c r="AY2" s="88">
        <v>88.9999023866667</v>
      </c>
      <c r="AZ2" s="88">
        <v>99.6798948263335</v>
      </c>
      <c r="BA2" s="88">
        <v>120.127859788321</v>
      </c>
      <c r="BB2" s="88">
        <v>155.961561265537</v>
      </c>
      <c r="BC2" s="88">
        <v>180.33838055633</v>
      </c>
      <c r="BD2" s="88">
        <v>44.0704732660241</v>
      </c>
      <c r="BE2" s="88">
        <v>49.3589321145383</v>
      </c>
      <c r="BF2" s="88">
        <v>59.4842408961902</v>
      </c>
      <c r="BG2" s="88">
        <v>77.2281725256132</v>
      </c>
      <c r="BH2" s="89">
        <v>89.2989493922914</v>
      </c>
      <c r="BI2" s="89">
        <v>2.22499755966667</v>
      </c>
      <c r="BJ2" s="89">
        <v>2.49199737065834</v>
      </c>
      <c r="BK2" s="89">
        <v>3.00319649470803</v>
      </c>
      <c r="BL2" s="89">
        <v>3.89903903163843</v>
      </c>
      <c r="BM2" s="89">
        <v>4.50845951390825</v>
      </c>
      <c r="BN2" s="89">
        <v>1.1017618316506</v>
      </c>
      <c r="BO2" s="89">
        <v>1.23397330286346</v>
      </c>
      <c r="BP2" s="89">
        <v>1.48710602240476</v>
      </c>
      <c r="BQ2" s="89">
        <v>1.93070431314033</v>
      </c>
      <c r="BR2" s="89">
        <v>2.23247373480728</v>
      </c>
      <c r="BS2" s="90">
        <v>42898.7902450443</v>
      </c>
      <c r="BT2" s="90">
        <v>1072.46975612611</v>
      </c>
      <c r="BU2" s="84">
        <v>1.22024224651431</v>
      </c>
    </row>
    <row r="3" spans="1:73" s="9" customFormat="1" ht="12.75">
      <c r="A3" s="82" t="s">
        <v>188</v>
      </c>
      <c r="B3" s="82" t="s">
        <v>174</v>
      </c>
      <c r="C3" s="82" t="s">
        <v>175</v>
      </c>
      <c r="D3" s="9" t="s">
        <v>177</v>
      </c>
      <c r="E3" s="83">
        <v>101091</v>
      </c>
      <c r="F3" s="83">
        <v>32177</v>
      </c>
      <c r="G3" s="84">
        <v>0.318297375631856</v>
      </c>
      <c r="H3" s="85">
        <v>8.38</v>
      </c>
      <c r="I3" s="85">
        <v>10.414721975923</v>
      </c>
      <c r="J3" s="86">
        <v>764.25</v>
      </c>
      <c r="K3" s="86">
        <v>817</v>
      </c>
      <c r="L3" s="86">
        <v>947</v>
      </c>
      <c r="M3" s="86">
        <v>1176</v>
      </c>
      <c r="N3" s="86">
        <v>1626</v>
      </c>
      <c r="O3" s="86">
        <v>1890</v>
      </c>
      <c r="P3" s="86">
        <v>67300</v>
      </c>
      <c r="Q3" s="86">
        <v>5608.33333333333</v>
      </c>
      <c r="R3" s="86">
        <v>20190</v>
      </c>
      <c r="S3" s="86">
        <v>504.75</v>
      </c>
      <c r="T3" s="86">
        <v>841.25</v>
      </c>
      <c r="U3" s="86">
        <v>1346</v>
      </c>
      <c r="V3" s="86">
        <v>1682.5</v>
      </c>
      <c r="W3" s="86">
        <v>435.76</v>
      </c>
      <c r="X3" s="86">
        <v>541.565542747995</v>
      </c>
      <c r="Y3" s="86">
        <v>229.275</v>
      </c>
      <c r="Z3" s="86">
        <v>32680</v>
      </c>
      <c r="AA3" s="86">
        <v>37880</v>
      </c>
      <c r="AB3" s="86">
        <v>47040</v>
      </c>
      <c r="AC3" s="86">
        <v>65040</v>
      </c>
      <c r="AD3" s="86">
        <v>75600</v>
      </c>
      <c r="AE3" s="84">
        <v>0.485586924219911</v>
      </c>
      <c r="AF3" s="84">
        <v>0.562852897473997</v>
      </c>
      <c r="AG3" s="84">
        <v>0.698959881129272</v>
      </c>
      <c r="AH3" s="84">
        <v>0.966419019316493</v>
      </c>
      <c r="AI3" s="84">
        <v>1.12332838038633</v>
      </c>
      <c r="AJ3" s="87">
        <v>15.7115384615385</v>
      </c>
      <c r="AK3" s="87">
        <v>18.2115384615385</v>
      </c>
      <c r="AL3" s="87">
        <v>22.6153846153846</v>
      </c>
      <c r="AM3" s="87">
        <v>31.2692307692308</v>
      </c>
      <c r="AN3" s="87">
        <v>36.3461538461538</v>
      </c>
      <c r="AO3" s="84">
        <v>1.87488525794015</v>
      </c>
      <c r="AP3" s="84">
        <v>2.17321461354874</v>
      </c>
      <c r="AQ3" s="84">
        <v>2.69873324765926</v>
      </c>
      <c r="AR3" s="84">
        <v>3.73141178630439</v>
      </c>
      <c r="AS3" s="84">
        <v>4.33724986230953</v>
      </c>
      <c r="AT3" s="84">
        <v>1.50858933131972</v>
      </c>
      <c r="AU3" s="84">
        <v>1.7486341453608</v>
      </c>
      <c r="AV3" s="84">
        <v>2.17148231778702</v>
      </c>
      <c r="AW3" s="84">
        <v>3.00240667408307</v>
      </c>
      <c r="AX3" s="84">
        <v>3.48988229644342</v>
      </c>
      <c r="AY3" s="88">
        <v>74.995410317606</v>
      </c>
      <c r="AZ3" s="88">
        <v>86.9285845419497</v>
      </c>
      <c r="BA3" s="88">
        <v>107.94932990637</v>
      </c>
      <c r="BB3" s="88">
        <v>149.256471452176</v>
      </c>
      <c r="BC3" s="88">
        <v>173.489994492381</v>
      </c>
      <c r="BD3" s="88">
        <v>60.3435732527889</v>
      </c>
      <c r="BE3" s="88">
        <v>69.9453658144322</v>
      </c>
      <c r="BF3" s="88">
        <v>86.8592927114807</v>
      </c>
      <c r="BG3" s="88">
        <v>120.096266963323</v>
      </c>
      <c r="BH3" s="89">
        <v>139.595291857737</v>
      </c>
      <c r="BI3" s="89">
        <v>1.87488525794015</v>
      </c>
      <c r="BJ3" s="89">
        <v>2.17321461354874</v>
      </c>
      <c r="BK3" s="89">
        <v>2.69873324765926</v>
      </c>
      <c r="BL3" s="89">
        <v>3.73141178630439</v>
      </c>
      <c r="BM3" s="89">
        <v>4.33724986230953</v>
      </c>
      <c r="BN3" s="89">
        <v>1.50858933131972</v>
      </c>
      <c r="BO3" s="89">
        <v>1.7486341453608</v>
      </c>
      <c r="BP3" s="89">
        <v>2.17148231778702</v>
      </c>
      <c r="BQ3" s="89">
        <v>3.00240667408307</v>
      </c>
      <c r="BR3" s="89">
        <v>3.48988229644342</v>
      </c>
      <c r="BS3" s="90">
        <v>31506.8</v>
      </c>
      <c r="BT3" s="90">
        <v>787.67</v>
      </c>
      <c r="BU3" s="84">
        <v>1.49301103253901</v>
      </c>
    </row>
    <row r="4" spans="1:73" s="9" customFormat="1" ht="12.75">
      <c r="A4" s="82" t="s">
        <v>188</v>
      </c>
      <c r="B4" s="82" t="s">
        <v>174</v>
      </c>
      <c r="C4" s="82" t="s">
        <v>175</v>
      </c>
      <c r="D4" s="9" t="s">
        <v>178</v>
      </c>
      <c r="E4" s="83">
        <v>497965</v>
      </c>
      <c r="F4" s="83">
        <v>189695</v>
      </c>
      <c r="G4" s="84">
        <v>0.380940427540088</v>
      </c>
      <c r="H4" s="85">
        <v>8.38</v>
      </c>
      <c r="I4" s="85">
        <v>16.7792242309059</v>
      </c>
      <c r="J4" s="86">
        <v>764.25</v>
      </c>
      <c r="K4" s="86">
        <v>1070</v>
      </c>
      <c r="L4" s="86">
        <v>1156</v>
      </c>
      <c r="M4" s="86">
        <v>1371</v>
      </c>
      <c r="N4" s="86">
        <v>1776</v>
      </c>
      <c r="O4" s="86">
        <v>2014</v>
      </c>
      <c r="P4" s="86">
        <v>93700</v>
      </c>
      <c r="Q4" s="86">
        <v>7808.33333333333</v>
      </c>
      <c r="R4" s="86">
        <v>28110</v>
      </c>
      <c r="S4" s="86">
        <v>702.75</v>
      </c>
      <c r="T4" s="86">
        <v>1171.25</v>
      </c>
      <c r="U4" s="86">
        <v>1874</v>
      </c>
      <c r="V4" s="86">
        <v>2342.5</v>
      </c>
      <c r="W4" s="86">
        <v>435.76</v>
      </c>
      <c r="X4" s="86">
        <v>872.519660007108</v>
      </c>
      <c r="Y4" s="86">
        <v>229.275</v>
      </c>
      <c r="Z4" s="86">
        <v>42800</v>
      </c>
      <c r="AA4" s="86">
        <v>46240</v>
      </c>
      <c r="AB4" s="86">
        <v>54840</v>
      </c>
      <c r="AC4" s="86">
        <v>71040</v>
      </c>
      <c r="AD4" s="86">
        <v>80560</v>
      </c>
      <c r="AE4" s="84">
        <v>0.456776947705443</v>
      </c>
      <c r="AF4" s="84">
        <v>0.493489861259338</v>
      </c>
      <c r="AG4" s="84">
        <v>0.585272145144077</v>
      </c>
      <c r="AH4" s="84">
        <v>0.758164354322305</v>
      </c>
      <c r="AI4" s="84">
        <v>0.859765208110993</v>
      </c>
      <c r="AJ4" s="87">
        <v>20.5769230769231</v>
      </c>
      <c r="AK4" s="87">
        <v>22.2307692307692</v>
      </c>
      <c r="AL4" s="87">
        <v>26.3653846153846</v>
      </c>
      <c r="AM4" s="87">
        <v>34.1538461538462</v>
      </c>
      <c r="AN4" s="87">
        <v>38.7307692307692</v>
      </c>
      <c r="AO4" s="84">
        <v>2.45548008077841</v>
      </c>
      <c r="AP4" s="84">
        <v>2.65283642371948</v>
      </c>
      <c r="AQ4" s="84">
        <v>3.14622728107215</v>
      </c>
      <c r="AR4" s="84">
        <v>4.07563796585276</v>
      </c>
      <c r="AS4" s="84">
        <v>4.62181017073619</v>
      </c>
      <c r="AT4" s="84">
        <v>1.2263333985979</v>
      </c>
      <c r="AU4" s="84">
        <v>1.32489851287773</v>
      </c>
      <c r="AV4" s="84">
        <v>1.57131129857731</v>
      </c>
      <c r="AW4" s="84">
        <v>2.03548422047651</v>
      </c>
      <c r="AX4" s="84">
        <v>2.30825744371604</v>
      </c>
      <c r="AY4" s="88">
        <v>98.2192032311364</v>
      </c>
      <c r="AZ4" s="88">
        <v>106.113456948779</v>
      </c>
      <c r="BA4" s="88">
        <v>125.849091242886</v>
      </c>
      <c r="BB4" s="88">
        <v>163.025518634111</v>
      </c>
      <c r="BC4" s="88">
        <v>184.872406829447</v>
      </c>
      <c r="BD4" s="88">
        <v>49.0533359439159</v>
      </c>
      <c r="BE4" s="88">
        <v>52.9959405151092</v>
      </c>
      <c r="BF4" s="88">
        <v>62.8524519430923</v>
      </c>
      <c r="BG4" s="88">
        <v>81.4193688190605</v>
      </c>
      <c r="BH4" s="89">
        <v>92.3302977486418</v>
      </c>
      <c r="BI4" s="89">
        <v>2.45548008077841</v>
      </c>
      <c r="BJ4" s="89">
        <v>2.65283642371948</v>
      </c>
      <c r="BK4" s="89">
        <v>3.14622728107215</v>
      </c>
      <c r="BL4" s="89">
        <v>4.07563796585276</v>
      </c>
      <c r="BM4" s="89">
        <v>4.62181017073618</v>
      </c>
      <c r="BN4" s="89">
        <v>1.2263333985979</v>
      </c>
      <c r="BO4" s="89">
        <v>1.32489851287773</v>
      </c>
      <c r="BP4" s="89">
        <v>1.57131129857731</v>
      </c>
      <c r="BQ4" s="89">
        <v>2.03548422047651</v>
      </c>
      <c r="BR4" s="89">
        <v>2.30825744371604</v>
      </c>
      <c r="BS4" s="90">
        <v>45034.7995268194</v>
      </c>
      <c r="BT4" s="90">
        <v>1125.86998817048</v>
      </c>
      <c r="BU4" s="84">
        <v>1.21772497215939</v>
      </c>
    </row>
    <row r="5" spans="1:73" s="9" customFormat="1" ht="12.75">
      <c r="A5" s="82" t="s">
        <v>188</v>
      </c>
      <c r="B5" s="82" t="s">
        <v>174</v>
      </c>
      <c r="C5" s="82" t="s">
        <v>175</v>
      </c>
      <c r="D5" s="9" t="s">
        <v>179</v>
      </c>
      <c r="E5" s="83">
        <v>243875</v>
      </c>
      <c r="F5" s="83">
        <v>164341</v>
      </c>
      <c r="G5" s="84">
        <v>0.673873910814967</v>
      </c>
      <c r="H5" s="85">
        <v>8.38</v>
      </c>
      <c r="I5" s="85">
        <v>27.6308278677594</v>
      </c>
      <c r="J5" s="86">
        <v>764.25</v>
      </c>
      <c r="K5" s="86">
        <v>1009</v>
      </c>
      <c r="L5" s="86">
        <v>1109</v>
      </c>
      <c r="M5" s="86">
        <v>1315</v>
      </c>
      <c r="N5" s="86">
        <v>1673</v>
      </c>
      <c r="O5" s="86">
        <v>1847</v>
      </c>
      <c r="P5" s="86">
        <v>63600</v>
      </c>
      <c r="Q5" s="86">
        <v>5300</v>
      </c>
      <c r="R5" s="86">
        <v>19080</v>
      </c>
      <c r="S5" s="86">
        <v>477</v>
      </c>
      <c r="T5" s="86">
        <v>795</v>
      </c>
      <c r="U5" s="86">
        <v>1272</v>
      </c>
      <c r="V5" s="86">
        <v>1590</v>
      </c>
      <c r="W5" s="86">
        <v>435.76</v>
      </c>
      <c r="X5" s="86">
        <v>1436.80304912349</v>
      </c>
      <c r="Y5" s="86">
        <v>229.275</v>
      </c>
      <c r="Z5" s="86">
        <v>40360</v>
      </c>
      <c r="AA5" s="86">
        <v>44360</v>
      </c>
      <c r="AB5" s="86">
        <v>52600</v>
      </c>
      <c r="AC5" s="86">
        <v>66920</v>
      </c>
      <c r="AD5" s="86">
        <v>73880</v>
      </c>
      <c r="AE5" s="84">
        <v>0.634591194968553</v>
      </c>
      <c r="AF5" s="84">
        <v>0.69748427672956</v>
      </c>
      <c r="AG5" s="84">
        <v>0.827044025157233</v>
      </c>
      <c r="AH5" s="84">
        <v>1.05220125786164</v>
      </c>
      <c r="AI5" s="84">
        <v>1.16163522012579</v>
      </c>
      <c r="AJ5" s="87">
        <v>19.4038461538462</v>
      </c>
      <c r="AK5" s="87">
        <v>21.3269230769231</v>
      </c>
      <c r="AL5" s="87">
        <v>25.2884615384615</v>
      </c>
      <c r="AM5" s="87">
        <v>32.1730769230769</v>
      </c>
      <c r="AN5" s="87">
        <v>35.5192307692308</v>
      </c>
      <c r="AO5" s="84">
        <v>2.31549476776207</v>
      </c>
      <c r="AP5" s="84">
        <v>2.54497888746099</v>
      </c>
      <c r="AQ5" s="84">
        <v>3.01771617404076</v>
      </c>
      <c r="AR5" s="84">
        <v>3.83926932256288</v>
      </c>
      <c r="AS5" s="84">
        <v>4.23857169083899</v>
      </c>
      <c r="AT5" s="84">
        <v>0.70225352083957</v>
      </c>
      <c r="AU5" s="84">
        <v>0.771852482270647</v>
      </c>
      <c r="AV5" s="84">
        <v>0.915226342818666</v>
      </c>
      <c r="AW5" s="84">
        <v>1.16439062474192</v>
      </c>
      <c r="AX5" s="84">
        <v>1.285492817632</v>
      </c>
      <c r="AY5" s="88">
        <v>92.6197907104828</v>
      </c>
      <c r="AZ5" s="88">
        <v>101.799155498439</v>
      </c>
      <c r="BA5" s="88">
        <v>120.70864696163</v>
      </c>
      <c r="BB5" s="88">
        <v>153.570772902515</v>
      </c>
      <c r="BC5" s="88">
        <v>169.54286763356</v>
      </c>
      <c r="BD5" s="88">
        <v>28.0901408335828</v>
      </c>
      <c r="BE5" s="88">
        <v>30.8740992908259</v>
      </c>
      <c r="BF5" s="88">
        <v>36.6090537127467</v>
      </c>
      <c r="BG5" s="88">
        <v>46.5756249896769</v>
      </c>
      <c r="BH5" s="89">
        <v>51.4197127052799</v>
      </c>
      <c r="BI5" s="89">
        <v>2.31549476776207</v>
      </c>
      <c r="BJ5" s="89">
        <v>2.54497888746099</v>
      </c>
      <c r="BK5" s="89">
        <v>3.01771617404076</v>
      </c>
      <c r="BL5" s="89">
        <v>3.83926932256288</v>
      </c>
      <c r="BM5" s="89">
        <v>4.23857169083899</v>
      </c>
      <c r="BN5" s="89">
        <v>0.70225352083957</v>
      </c>
      <c r="BO5" s="89">
        <v>0.771852482270647</v>
      </c>
      <c r="BP5" s="89">
        <v>0.915226342818666</v>
      </c>
      <c r="BQ5" s="89">
        <v>1.16439062474192</v>
      </c>
      <c r="BR5" s="89">
        <v>1.285492817632</v>
      </c>
      <c r="BS5" s="90">
        <v>48079.2</v>
      </c>
      <c r="BT5" s="90">
        <v>1201.98</v>
      </c>
      <c r="BU5" s="84">
        <v>1.09402818682507</v>
      </c>
    </row>
    <row r="6" spans="1:73" s="9" customFormat="1" ht="12.75">
      <c r="A6" s="82" t="s">
        <v>188</v>
      </c>
      <c r="B6" s="82" t="s">
        <v>174</v>
      </c>
      <c r="C6" s="82" t="s">
        <v>175</v>
      </c>
      <c r="D6" s="9" t="s">
        <v>180</v>
      </c>
      <c r="E6" s="83">
        <v>443335</v>
      </c>
      <c r="F6" s="83">
        <v>127817</v>
      </c>
      <c r="G6" s="84">
        <v>0.28830793869196</v>
      </c>
      <c r="H6" s="85">
        <v>8.38</v>
      </c>
      <c r="I6" s="85">
        <v>19.7442335324908</v>
      </c>
      <c r="J6" s="86">
        <v>764.25</v>
      </c>
      <c r="K6" s="86">
        <v>952</v>
      </c>
      <c r="L6" s="86">
        <v>1214</v>
      </c>
      <c r="M6" s="86">
        <v>1495</v>
      </c>
      <c r="N6" s="86">
        <v>1940</v>
      </c>
      <c r="O6" s="86">
        <v>2545</v>
      </c>
      <c r="P6" s="86">
        <v>103900</v>
      </c>
      <c r="Q6" s="86">
        <v>8658.33333333333</v>
      </c>
      <c r="R6" s="86">
        <v>31170</v>
      </c>
      <c r="S6" s="86">
        <v>779.25</v>
      </c>
      <c r="T6" s="86">
        <v>1298.75</v>
      </c>
      <c r="U6" s="86">
        <v>2078</v>
      </c>
      <c r="V6" s="86">
        <v>2597.5</v>
      </c>
      <c r="W6" s="86">
        <v>435.76</v>
      </c>
      <c r="X6" s="86">
        <v>1026.70014368952</v>
      </c>
      <c r="Y6" s="86">
        <v>229.275</v>
      </c>
      <c r="Z6" s="86">
        <v>38080</v>
      </c>
      <c r="AA6" s="86">
        <v>48560</v>
      </c>
      <c r="AB6" s="86">
        <v>59800</v>
      </c>
      <c r="AC6" s="86">
        <v>77600</v>
      </c>
      <c r="AD6" s="86">
        <v>101800</v>
      </c>
      <c r="AE6" s="84">
        <v>0.366506256015399</v>
      </c>
      <c r="AF6" s="84">
        <v>0.467372473532243</v>
      </c>
      <c r="AG6" s="84">
        <v>0.575553416746872</v>
      </c>
      <c r="AH6" s="84">
        <v>0.746871992300289</v>
      </c>
      <c r="AI6" s="84">
        <v>0.979788257940327</v>
      </c>
      <c r="AJ6" s="87">
        <v>18.3076923076923</v>
      </c>
      <c r="AK6" s="87">
        <v>23.3461538461538</v>
      </c>
      <c r="AL6" s="87">
        <v>28.75</v>
      </c>
      <c r="AM6" s="87">
        <v>37.3076923076923</v>
      </c>
      <c r="AN6" s="87">
        <v>48.9423076923077</v>
      </c>
      <c r="AO6" s="84">
        <v>2.18468881953369</v>
      </c>
      <c r="AP6" s="84">
        <v>2.78593721314485</v>
      </c>
      <c r="AQ6" s="84">
        <v>3.43078758949881</v>
      </c>
      <c r="AR6" s="84">
        <v>4.45199192215899</v>
      </c>
      <c r="AS6" s="84">
        <v>5.84037084633743</v>
      </c>
      <c r="AT6" s="84">
        <v>0.927242492222625</v>
      </c>
      <c r="AU6" s="84">
        <v>1.18242897642675</v>
      </c>
      <c r="AV6" s="84">
        <v>1.45612135070675</v>
      </c>
      <c r="AW6" s="84">
        <v>1.88954877616795</v>
      </c>
      <c r="AX6" s="84">
        <v>2.47881527595229</v>
      </c>
      <c r="AY6" s="88">
        <v>87.3875527813475</v>
      </c>
      <c r="AZ6" s="88">
        <v>111.437488525794</v>
      </c>
      <c r="BA6" s="88">
        <v>137.231503579952</v>
      </c>
      <c r="BB6" s="88">
        <v>178.079676886359</v>
      </c>
      <c r="BC6" s="88">
        <v>233.614833853497</v>
      </c>
      <c r="BD6" s="88">
        <v>37.089699688905</v>
      </c>
      <c r="BE6" s="88">
        <v>47.29715905707</v>
      </c>
      <c r="BF6" s="88">
        <v>58.2448540282699</v>
      </c>
      <c r="BG6" s="88">
        <v>75.5819510467182</v>
      </c>
      <c r="BH6" s="89">
        <v>99.1526110380916</v>
      </c>
      <c r="BI6" s="89">
        <v>2.18468881953369</v>
      </c>
      <c r="BJ6" s="89">
        <v>2.78593721314485</v>
      </c>
      <c r="BK6" s="89">
        <v>3.43078758949881</v>
      </c>
      <c r="BL6" s="89">
        <v>4.45199192215899</v>
      </c>
      <c r="BM6" s="89">
        <v>5.84037084633743</v>
      </c>
      <c r="BN6" s="89">
        <v>0.927242492222625</v>
      </c>
      <c r="BO6" s="89">
        <v>1.18242897642675</v>
      </c>
      <c r="BP6" s="89">
        <v>1.45612135070675</v>
      </c>
      <c r="BQ6" s="89">
        <v>1.88954877616795</v>
      </c>
      <c r="BR6" s="89">
        <v>2.47881527595229</v>
      </c>
      <c r="BS6" s="90">
        <v>53611.6343804032</v>
      </c>
      <c r="BT6" s="90">
        <v>1340.29085951008</v>
      </c>
      <c r="BU6" s="84">
        <v>1.11542952739861</v>
      </c>
    </row>
    <row r="7" spans="1:73" s="9" customFormat="1" ht="12.75">
      <c r="A7" s="82" t="s">
        <v>188</v>
      </c>
      <c r="B7" s="82" t="s">
        <v>174</v>
      </c>
      <c r="C7" s="82" t="s">
        <v>175</v>
      </c>
      <c r="D7" s="9" t="s">
        <v>181</v>
      </c>
      <c r="E7" s="83">
        <v>455683</v>
      </c>
      <c r="F7" s="83">
        <v>99436</v>
      </c>
      <c r="G7" s="84">
        <v>0.2182130998962</v>
      </c>
      <c r="H7" s="85">
        <v>8.38</v>
      </c>
      <c r="I7" s="85">
        <v>11.2474312336119</v>
      </c>
      <c r="J7" s="86">
        <v>764.25</v>
      </c>
      <c r="K7" s="86">
        <v>936</v>
      </c>
      <c r="L7" s="86">
        <v>1106</v>
      </c>
      <c r="M7" s="86">
        <v>1373</v>
      </c>
      <c r="N7" s="86">
        <v>1903</v>
      </c>
      <c r="O7" s="86">
        <v>2239</v>
      </c>
      <c r="P7" s="86">
        <v>91700</v>
      </c>
      <c r="Q7" s="86">
        <v>7641.66666666667</v>
      </c>
      <c r="R7" s="86">
        <v>27510</v>
      </c>
      <c r="S7" s="86">
        <v>687.75</v>
      </c>
      <c r="T7" s="86">
        <v>1146.25</v>
      </c>
      <c r="U7" s="86">
        <v>1834</v>
      </c>
      <c r="V7" s="86">
        <v>2292.5</v>
      </c>
      <c r="W7" s="86">
        <v>435.76</v>
      </c>
      <c r="X7" s="86">
        <v>584.86642414782</v>
      </c>
      <c r="Y7" s="86">
        <v>229.275</v>
      </c>
      <c r="Z7" s="86">
        <v>37440</v>
      </c>
      <c r="AA7" s="86">
        <v>44240</v>
      </c>
      <c r="AB7" s="86">
        <v>54920</v>
      </c>
      <c r="AC7" s="86">
        <v>76120</v>
      </c>
      <c r="AD7" s="86">
        <v>89560</v>
      </c>
      <c r="AE7" s="84">
        <v>0.408287895310796</v>
      </c>
      <c r="AF7" s="84">
        <v>0.482442748091603</v>
      </c>
      <c r="AG7" s="84">
        <v>0.598909487459106</v>
      </c>
      <c r="AH7" s="84">
        <v>0.83009814612868</v>
      </c>
      <c r="AI7" s="84">
        <v>0.976663031624864</v>
      </c>
      <c r="AJ7" s="87">
        <v>18</v>
      </c>
      <c r="AK7" s="87">
        <v>21.2692307692308</v>
      </c>
      <c r="AL7" s="87">
        <v>26.4038461538462</v>
      </c>
      <c r="AM7" s="87">
        <v>36.5961538461538</v>
      </c>
      <c r="AN7" s="87">
        <v>43.0576923076923</v>
      </c>
      <c r="AO7" s="84">
        <v>2.14797136038186</v>
      </c>
      <c r="AP7" s="84">
        <v>2.53809436387002</v>
      </c>
      <c r="AQ7" s="84">
        <v>3.15081696346613</v>
      </c>
      <c r="AR7" s="84">
        <v>4.36708279787039</v>
      </c>
      <c r="AS7" s="84">
        <v>5.13814944005875</v>
      </c>
      <c r="AT7" s="84">
        <v>1.60036541910198</v>
      </c>
      <c r="AU7" s="84">
        <v>1.89103007855426</v>
      </c>
      <c r="AV7" s="84">
        <v>2.34754457310578</v>
      </c>
      <c r="AW7" s="84">
        <v>3.25373439375113</v>
      </c>
      <c r="AX7" s="84">
        <v>3.828224544198</v>
      </c>
      <c r="AY7" s="88">
        <v>85.9188544152745</v>
      </c>
      <c r="AZ7" s="88">
        <v>101.523774554801</v>
      </c>
      <c r="BA7" s="88">
        <v>126.032678538645</v>
      </c>
      <c r="BB7" s="88">
        <v>174.683311914815</v>
      </c>
      <c r="BC7" s="88">
        <v>205.52597760235</v>
      </c>
      <c r="BD7" s="88">
        <v>64.0146167640791</v>
      </c>
      <c r="BE7" s="88">
        <v>75.6412031421704</v>
      </c>
      <c r="BF7" s="88">
        <v>93.9017829242314</v>
      </c>
      <c r="BG7" s="88">
        <v>130.149375750045</v>
      </c>
      <c r="BH7" s="89">
        <v>153.12898176792</v>
      </c>
      <c r="BI7" s="89">
        <v>2.14797136038186</v>
      </c>
      <c r="BJ7" s="89">
        <v>2.53809436387002</v>
      </c>
      <c r="BK7" s="89">
        <v>3.15081696346613</v>
      </c>
      <c r="BL7" s="89">
        <v>4.36708279787039</v>
      </c>
      <c r="BM7" s="89">
        <v>5.13814944005875</v>
      </c>
      <c r="BN7" s="89">
        <v>1.60036541910198</v>
      </c>
      <c r="BO7" s="89">
        <v>1.89103007855426</v>
      </c>
      <c r="BP7" s="89">
        <v>2.34754457310578</v>
      </c>
      <c r="BQ7" s="89">
        <v>3.25373439375113</v>
      </c>
      <c r="BR7" s="89">
        <v>3.828224544198</v>
      </c>
      <c r="BS7" s="90">
        <v>39836.9545589123</v>
      </c>
      <c r="BT7" s="90">
        <v>995.923863972807</v>
      </c>
      <c r="BU7" s="84">
        <v>1.37861944036868</v>
      </c>
    </row>
    <row r="8" spans="1:73" s="9" customFormat="1" ht="12.75">
      <c r="A8" s="82" t="s">
        <v>188</v>
      </c>
      <c r="B8" s="82" t="s">
        <v>174</v>
      </c>
      <c r="C8" s="82" t="s">
        <v>175</v>
      </c>
      <c r="D8" s="9" t="s">
        <v>182</v>
      </c>
      <c r="E8" s="83">
        <v>697196</v>
      </c>
      <c r="F8" s="83">
        <v>275244</v>
      </c>
      <c r="G8" s="84">
        <v>0.394787118686854</v>
      </c>
      <c r="H8" s="85">
        <v>8.38</v>
      </c>
      <c r="I8" s="85">
        <v>19.1330347782419</v>
      </c>
      <c r="J8" s="86">
        <v>764.25</v>
      </c>
      <c r="K8" s="86">
        <v>1025</v>
      </c>
      <c r="L8" s="86">
        <v>1063</v>
      </c>
      <c r="M8" s="86">
        <v>1269</v>
      </c>
      <c r="N8" s="86">
        <v>1637</v>
      </c>
      <c r="O8" s="86">
        <v>1871</v>
      </c>
      <c r="P8" s="86">
        <v>91500</v>
      </c>
      <c r="Q8" s="86">
        <v>7625</v>
      </c>
      <c r="R8" s="86">
        <v>27450</v>
      </c>
      <c r="S8" s="86">
        <v>686.25</v>
      </c>
      <c r="T8" s="86">
        <v>1143.75</v>
      </c>
      <c r="U8" s="86">
        <v>1830</v>
      </c>
      <c r="V8" s="86">
        <v>2287.5</v>
      </c>
      <c r="W8" s="86">
        <v>435.76</v>
      </c>
      <c r="X8" s="86">
        <v>994.917808468577</v>
      </c>
      <c r="Y8" s="86">
        <v>229.275</v>
      </c>
      <c r="Z8" s="86">
        <v>41000</v>
      </c>
      <c r="AA8" s="86">
        <v>42520</v>
      </c>
      <c r="AB8" s="86">
        <v>50760</v>
      </c>
      <c r="AC8" s="86">
        <v>65480</v>
      </c>
      <c r="AD8" s="86">
        <v>74840</v>
      </c>
      <c r="AE8" s="84">
        <v>0.448087431693989</v>
      </c>
      <c r="AF8" s="84">
        <v>0.464699453551913</v>
      </c>
      <c r="AG8" s="84">
        <v>0.554754098360656</v>
      </c>
      <c r="AH8" s="84">
        <v>0.715628415300546</v>
      </c>
      <c r="AI8" s="84">
        <v>0.81792349726776</v>
      </c>
      <c r="AJ8" s="87">
        <v>19.7115384615385</v>
      </c>
      <c r="AK8" s="87">
        <v>20.4423076923077</v>
      </c>
      <c r="AL8" s="87">
        <v>24.4038461538462</v>
      </c>
      <c r="AM8" s="87">
        <v>31.4807692307692</v>
      </c>
      <c r="AN8" s="87">
        <v>35.9807692307692</v>
      </c>
      <c r="AO8" s="84">
        <v>2.3522122269139</v>
      </c>
      <c r="AP8" s="84">
        <v>2.43941619239949</v>
      </c>
      <c r="AQ8" s="84">
        <v>2.91215347897925</v>
      </c>
      <c r="AR8" s="84">
        <v>3.75665503947127</v>
      </c>
      <c r="AS8" s="84">
        <v>4.29364787956673</v>
      </c>
      <c r="AT8" s="84">
        <v>1.03023585594244</v>
      </c>
      <c r="AU8" s="84">
        <v>1.06842996572372</v>
      </c>
      <c r="AV8" s="84">
        <v>1.27548224506435</v>
      </c>
      <c r="AW8" s="84">
        <v>1.64536204505149</v>
      </c>
      <c r="AX8" s="84">
        <v>1.880557352652</v>
      </c>
      <c r="AY8" s="88">
        <v>94.0884890765559</v>
      </c>
      <c r="AZ8" s="88">
        <v>97.5766476959794</v>
      </c>
      <c r="BA8" s="88">
        <v>116.48613915917</v>
      </c>
      <c r="BB8" s="88">
        <v>150.266201578851</v>
      </c>
      <c r="BC8" s="88">
        <v>171.745915182669</v>
      </c>
      <c r="BD8" s="88">
        <v>41.2094342376976</v>
      </c>
      <c r="BE8" s="88">
        <v>42.7371986289488</v>
      </c>
      <c r="BF8" s="88">
        <v>51.0192898025739</v>
      </c>
      <c r="BG8" s="88">
        <v>65.8144818020594</v>
      </c>
      <c r="BH8" s="89">
        <v>75.2222941060801</v>
      </c>
      <c r="BI8" s="89">
        <v>2.3522122269139</v>
      </c>
      <c r="BJ8" s="89">
        <v>2.43941619239949</v>
      </c>
      <c r="BK8" s="89">
        <v>2.91215347897925</v>
      </c>
      <c r="BL8" s="89">
        <v>3.75665503947127</v>
      </c>
      <c r="BM8" s="89">
        <v>4.29364787956673</v>
      </c>
      <c r="BN8" s="89">
        <v>1.03023585594244</v>
      </c>
      <c r="BO8" s="89">
        <v>1.06842996572372</v>
      </c>
      <c r="BP8" s="89">
        <v>1.27548224506435</v>
      </c>
      <c r="BQ8" s="89">
        <v>1.64536204505149</v>
      </c>
      <c r="BR8" s="89">
        <v>1.880557352652</v>
      </c>
      <c r="BS8" s="90">
        <v>40380.2398328756</v>
      </c>
      <c r="BT8" s="90">
        <v>1009.50599582189</v>
      </c>
      <c r="BU8" s="84">
        <v>1.2570504833573</v>
      </c>
    </row>
    <row r="9" spans="1:73" s="9" customFormat="1" ht="12.75">
      <c r="A9" s="82" t="s">
        <v>188</v>
      </c>
      <c r="B9" s="82" t="s">
        <v>174</v>
      </c>
      <c r="C9" s="82" t="s">
        <v>175</v>
      </c>
      <c r="D9" s="9" t="s">
        <v>183</v>
      </c>
      <c r="E9" s="83">
        <v>42312</v>
      </c>
      <c r="F9" s="83">
        <v>10743</v>
      </c>
      <c r="G9" s="84">
        <v>0.253899602949518</v>
      </c>
      <c r="H9" s="85">
        <v>8.38</v>
      </c>
      <c r="I9" s="85">
        <v>8.64326952011241</v>
      </c>
      <c r="J9" s="86">
        <v>764.25</v>
      </c>
      <c r="K9" s="86">
        <v>668</v>
      </c>
      <c r="L9" s="86">
        <v>833</v>
      </c>
      <c r="M9" s="86">
        <v>1122</v>
      </c>
      <c r="N9" s="86">
        <v>1588</v>
      </c>
      <c r="O9" s="86">
        <v>1671</v>
      </c>
      <c r="P9" s="86">
        <v>75200</v>
      </c>
      <c r="Q9" s="86">
        <v>6266.66666666667</v>
      </c>
      <c r="R9" s="86">
        <v>22560</v>
      </c>
      <c r="S9" s="86">
        <v>564</v>
      </c>
      <c r="T9" s="86">
        <v>940</v>
      </c>
      <c r="U9" s="86">
        <v>1504</v>
      </c>
      <c r="V9" s="86">
        <v>1880</v>
      </c>
      <c r="W9" s="86">
        <v>435.76</v>
      </c>
      <c r="X9" s="86">
        <v>449.450015045845</v>
      </c>
      <c r="Y9" s="86">
        <v>229.275</v>
      </c>
      <c r="Z9" s="86">
        <v>26720</v>
      </c>
      <c r="AA9" s="86">
        <v>33320</v>
      </c>
      <c r="AB9" s="86">
        <v>44880</v>
      </c>
      <c r="AC9" s="86">
        <v>63520</v>
      </c>
      <c r="AD9" s="86">
        <v>66840</v>
      </c>
      <c r="AE9" s="84">
        <v>0.35531914893617</v>
      </c>
      <c r="AF9" s="84">
        <v>0.443085106382979</v>
      </c>
      <c r="AG9" s="84">
        <v>0.596808510638298</v>
      </c>
      <c r="AH9" s="84">
        <v>0.84468085106383</v>
      </c>
      <c r="AI9" s="84">
        <v>0.888829787234043</v>
      </c>
      <c r="AJ9" s="87">
        <v>12.8461538461538</v>
      </c>
      <c r="AK9" s="87">
        <v>16.0192307692308</v>
      </c>
      <c r="AL9" s="87">
        <v>21.5769230769231</v>
      </c>
      <c r="AM9" s="87">
        <v>30.5384615384615</v>
      </c>
      <c r="AN9" s="87">
        <v>32.1346153846154</v>
      </c>
      <c r="AO9" s="84">
        <v>1.53295391958876</v>
      </c>
      <c r="AP9" s="84">
        <v>1.91160271709198</v>
      </c>
      <c r="AQ9" s="84">
        <v>2.57481182302185</v>
      </c>
      <c r="AR9" s="84">
        <v>3.6442078208188</v>
      </c>
      <c r="AS9" s="84">
        <v>3.8346796401689</v>
      </c>
      <c r="AT9" s="84">
        <v>1.48626093589487</v>
      </c>
      <c r="AU9" s="84">
        <v>1.85337628682698</v>
      </c>
      <c r="AV9" s="84">
        <v>2.49638438633838</v>
      </c>
      <c r="AW9" s="84">
        <v>3.53320713503151</v>
      </c>
      <c r="AX9" s="84">
        <v>3.71787728125797</v>
      </c>
      <c r="AY9" s="88">
        <v>61.3181567835506</v>
      </c>
      <c r="AZ9" s="88">
        <v>76.4641086836791</v>
      </c>
      <c r="BA9" s="88">
        <v>102.992472920874</v>
      </c>
      <c r="BB9" s="88">
        <v>145.768312832752</v>
      </c>
      <c r="BC9" s="88">
        <v>153.387185606756</v>
      </c>
      <c r="BD9" s="88">
        <v>59.4504374357947</v>
      </c>
      <c r="BE9" s="88">
        <v>74.1350514730793</v>
      </c>
      <c r="BF9" s="88">
        <v>99.8553754535353</v>
      </c>
      <c r="BG9" s="88">
        <v>141.32828540126</v>
      </c>
      <c r="BH9" s="89">
        <v>148.715091250319</v>
      </c>
      <c r="BI9" s="89">
        <v>1.53295391958876</v>
      </c>
      <c r="BJ9" s="89">
        <v>1.91160271709198</v>
      </c>
      <c r="BK9" s="89">
        <v>2.57481182302185</v>
      </c>
      <c r="BL9" s="89">
        <v>3.6442078208188</v>
      </c>
      <c r="BM9" s="89">
        <v>3.8346796401689</v>
      </c>
      <c r="BN9" s="89">
        <v>1.48626093589487</v>
      </c>
      <c r="BO9" s="89">
        <v>1.85337628682698</v>
      </c>
      <c r="BP9" s="89">
        <v>2.49638438633838</v>
      </c>
      <c r="BQ9" s="89">
        <v>3.53320713503151</v>
      </c>
      <c r="BR9" s="89">
        <v>3.71787728125797</v>
      </c>
      <c r="BS9" s="90">
        <v>33304.96</v>
      </c>
      <c r="BT9" s="90">
        <v>832.624</v>
      </c>
      <c r="BU9" s="84">
        <v>1.34754703203367</v>
      </c>
    </row>
    <row r="10" spans="1:73" s="9" customFormat="1" ht="12.75">
      <c r="A10" s="82" t="s">
        <v>188</v>
      </c>
      <c r="B10" s="82" t="s">
        <v>174</v>
      </c>
      <c r="C10" s="82" t="s">
        <v>175</v>
      </c>
      <c r="D10" s="9" t="s">
        <v>184</v>
      </c>
      <c r="E10" s="83">
        <v>482068</v>
      </c>
      <c r="F10" s="83">
        <v>123805</v>
      </c>
      <c r="G10" s="84">
        <v>0.256820614519113</v>
      </c>
      <c r="H10" s="85">
        <v>8.38</v>
      </c>
      <c r="I10" s="85">
        <v>12.6170254223345</v>
      </c>
      <c r="J10" s="86">
        <v>764.25</v>
      </c>
      <c r="K10" s="86">
        <v>814</v>
      </c>
      <c r="L10" s="86">
        <v>959</v>
      </c>
      <c r="M10" s="86">
        <v>1156</v>
      </c>
      <c r="N10" s="86">
        <v>1440</v>
      </c>
      <c r="O10" s="86">
        <v>1546</v>
      </c>
      <c r="P10" s="86">
        <v>81100</v>
      </c>
      <c r="Q10" s="86">
        <v>6758.33333333333</v>
      </c>
      <c r="R10" s="86">
        <v>24330</v>
      </c>
      <c r="S10" s="86">
        <v>608.25</v>
      </c>
      <c r="T10" s="86">
        <v>1013.75</v>
      </c>
      <c r="U10" s="86">
        <v>1622</v>
      </c>
      <c r="V10" s="86">
        <v>2027.5</v>
      </c>
      <c r="W10" s="86">
        <v>435.76</v>
      </c>
      <c r="X10" s="86">
        <v>656.085321961393</v>
      </c>
      <c r="Y10" s="86">
        <v>229.275</v>
      </c>
      <c r="Z10" s="86">
        <v>32560</v>
      </c>
      <c r="AA10" s="86">
        <v>38360</v>
      </c>
      <c r="AB10" s="86">
        <v>46240</v>
      </c>
      <c r="AC10" s="86">
        <v>57600</v>
      </c>
      <c r="AD10" s="86">
        <v>61840</v>
      </c>
      <c r="AE10" s="84">
        <v>0.401479654747226</v>
      </c>
      <c r="AF10" s="84">
        <v>0.472996300863132</v>
      </c>
      <c r="AG10" s="84">
        <v>0.570160295930949</v>
      </c>
      <c r="AH10" s="84">
        <v>0.710234278668311</v>
      </c>
      <c r="AI10" s="84">
        <v>0.762515413070284</v>
      </c>
      <c r="AJ10" s="87">
        <v>15.6538461538462</v>
      </c>
      <c r="AK10" s="87">
        <v>18.4423076923077</v>
      </c>
      <c r="AL10" s="87">
        <v>22.2307692307692</v>
      </c>
      <c r="AM10" s="87">
        <v>27.6923076923077</v>
      </c>
      <c r="AN10" s="87">
        <v>29.7307692307692</v>
      </c>
      <c r="AO10" s="84">
        <v>1.86800073434918</v>
      </c>
      <c r="AP10" s="84">
        <v>2.20075270791261</v>
      </c>
      <c r="AQ10" s="84">
        <v>2.65283642371948</v>
      </c>
      <c r="AR10" s="84">
        <v>3.3045713236644</v>
      </c>
      <c r="AS10" s="84">
        <v>3.54782449054525</v>
      </c>
      <c r="AT10" s="84">
        <v>1.24069228917744</v>
      </c>
      <c r="AU10" s="84">
        <v>1.46170012938718</v>
      </c>
      <c r="AV10" s="84">
        <v>1.76196595367214</v>
      </c>
      <c r="AW10" s="84">
        <v>2.19483648208295</v>
      </c>
      <c r="AX10" s="84">
        <v>2.35640083423627</v>
      </c>
      <c r="AY10" s="88">
        <v>74.7200293739673</v>
      </c>
      <c r="AZ10" s="88">
        <v>88.0301083165045</v>
      </c>
      <c r="BA10" s="88">
        <v>106.113456948779</v>
      </c>
      <c r="BB10" s="88">
        <v>132.182852946576</v>
      </c>
      <c r="BC10" s="88">
        <v>141.91297962181</v>
      </c>
      <c r="BD10" s="88">
        <v>49.6276915670977</v>
      </c>
      <c r="BE10" s="88">
        <v>58.4680051754873</v>
      </c>
      <c r="BF10" s="88">
        <v>70.4786381468857</v>
      </c>
      <c r="BG10" s="88">
        <v>87.7934592833178</v>
      </c>
      <c r="BH10" s="89">
        <v>94.2560333694509</v>
      </c>
      <c r="BI10" s="89">
        <v>1.86800073434918</v>
      </c>
      <c r="BJ10" s="89">
        <v>2.20075270791261</v>
      </c>
      <c r="BK10" s="89">
        <v>2.65283642371948</v>
      </c>
      <c r="BL10" s="89">
        <v>3.3045713236644</v>
      </c>
      <c r="BM10" s="89">
        <v>3.54782449054525</v>
      </c>
      <c r="BN10" s="89">
        <v>1.24069228917744</v>
      </c>
      <c r="BO10" s="89">
        <v>1.46170012938718</v>
      </c>
      <c r="BP10" s="89">
        <v>1.76196595367214</v>
      </c>
      <c r="BQ10" s="89">
        <v>2.19483648208295</v>
      </c>
      <c r="BR10" s="89">
        <v>2.35640083423627</v>
      </c>
      <c r="BS10" s="90">
        <v>37181.6797589758</v>
      </c>
      <c r="BT10" s="90">
        <v>929.541993974395</v>
      </c>
      <c r="BU10" s="84">
        <v>1.24362321174684</v>
      </c>
    </row>
    <row r="11" spans="1:73" s="9" customFormat="1" ht="12.75">
      <c r="A11" s="82" t="s">
        <v>188</v>
      </c>
      <c r="B11" s="82" t="s">
        <v>174</v>
      </c>
      <c r="C11" s="82" t="s">
        <v>175</v>
      </c>
      <c r="D11" s="9" t="s">
        <v>185</v>
      </c>
      <c r="E11" s="83">
        <v>130754</v>
      </c>
      <c r="F11" s="83">
        <v>44721</v>
      </c>
      <c r="G11" s="84">
        <v>0.342023953378099</v>
      </c>
      <c r="H11" s="85">
        <v>8.38</v>
      </c>
      <c r="I11" s="85">
        <v>17.1358944561707</v>
      </c>
      <c r="J11" s="86">
        <v>764.25</v>
      </c>
      <c r="K11" s="86">
        <v>932</v>
      </c>
      <c r="L11" s="86">
        <v>1053</v>
      </c>
      <c r="M11" s="86">
        <v>1269</v>
      </c>
      <c r="N11" s="86">
        <v>1659</v>
      </c>
      <c r="O11" s="86">
        <v>1919</v>
      </c>
      <c r="P11" s="86">
        <v>97000</v>
      </c>
      <c r="Q11" s="86">
        <v>8083.33333333333</v>
      </c>
      <c r="R11" s="86">
        <v>29100</v>
      </c>
      <c r="S11" s="86">
        <v>727.5</v>
      </c>
      <c r="T11" s="86">
        <v>1212.5</v>
      </c>
      <c r="U11" s="86">
        <v>1940</v>
      </c>
      <c r="V11" s="86">
        <v>2425</v>
      </c>
      <c r="W11" s="86">
        <v>435.76</v>
      </c>
      <c r="X11" s="86">
        <v>891.066511720876</v>
      </c>
      <c r="Y11" s="86">
        <v>229.275</v>
      </c>
      <c r="Z11" s="86">
        <v>37280</v>
      </c>
      <c r="AA11" s="86">
        <v>42120</v>
      </c>
      <c r="AB11" s="86">
        <v>50760</v>
      </c>
      <c r="AC11" s="86">
        <v>66360</v>
      </c>
      <c r="AD11" s="86">
        <v>76760</v>
      </c>
      <c r="AE11" s="84">
        <v>0.384329896907216</v>
      </c>
      <c r="AF11" s="84">
        <v>0.434226804123711</v>
      </c>
      <c r="AG11" s="84">
        <v>0.523298969072165</v>
      </c>
      <c r="AH11" s="84">
        <v>0.684123711340206</v>
      </c>
      <c r="AI11" s="84">
        <v>0.791340206185567</v>
      </c>
      <c r="AJ11" s="87">
        <v>17.9230769230769</v>
      </c>
      <c r="AK11" s="87">
        <v>20.25</v>
      </c>
      <c r="AL11" s="87">
        <v>24.4038461538462</v>
      </c>
      <c r="AM11" s="87">
        <v>31.9038461538462</v>
      </c>
      <c r="AN11" s="87">
        <v>36.9038461538462</v>
      </c>
      <c r="AO11" s="84">
        <v>2.1387919955939</v>
      </c>
      <c r="AP11" s="84">
        <v>2.41646778042959</v>
      </c>
      <c r="AQ11" s="84">
        <v>2.91215347897925</v>
      </c>
      <c r="AR11" s="84">
        <v>3.80714154580503</v>
      </c>
      <c r="AS11" s="84">
        <v>4.40380025702221</v>
      </c>
      <c r="AT11" s="84">
        <v>1.04593763511555</v>
      </c>
      <c r="AU11" s="84">
        <v>1.18172996757154</v>
      </c>
      <c r="AV11" s="84">
        <v>1.42413611476571</v>
      </c>
      <c r="AW11" s="84">
        <v>1.86181388053295</v>
      </c>
      <c r="AX11" s="84">
        <v>2.1535990577111</v>
      </c>
      <c r="AY11" s="88">
        <v>85.5516798237562</v>
      </c>
      <c r="AZ11" s="88">
        <v>96.6587112171838</v>
      </c>
      <c r="BA11" s="88">
        <v>116.48613915917</v>
      </c>
      <c r="BB11" s="88">
        <v>152.285661832201</v>
      </c>
      <c r="BC11" s="88">
        <v>176.152010280889</v>
      </c>
      <c r="BD11" s="88">
        <v>41.8375054046222</v>
      </c>
      <c r="BE11" s="88">
        <v>47.2691987028618</v>
      </c>
      <c r="BF11" s="88">
        <v>56.9654445906283</v>
      </c>
      <c r="BG11" s="88">
        <v>74.4725552213178</v>
      </c>
      <c r="BH11" s="89">
        <v>86.1439623084442</v>
      </c>
      <c r="BI11" s="89">
        <v>2.1387919955939</v>
      </c>
      <c r="BJ11" s="89">
        <v>2.41646778042959</v>
      </c>
      <c r="BK11" s="89">
        <v>2.91215347897925</v>
      </c>
      <c r="BL11" s="89">
        <v>3.80714154580503</v>
      </c>
      <c r="BM11" s="89">
        <v>4.40380025702221</v>
      </c>
      <c r="BN11" s="89">
        <v>1.04593763511555</v>
      </c>
      <c r="BO11" s="89">
        <v>1.18172996757154</v>
      </c>
      <c r="BP11" s="89">
        <v>1.42413611476571</v>
      </c>
      <c r="BQ11" s="89">
        <v>1.86181388053295</v>
      </c>
      <c r="BR11" s="89">
        <v>2.1535990577111</v>
      </c>
      <c r="BS11" s="90">
        <v>38875.2</v>
      </c>
      <c r="BT11" s="90">
        <v>971.88</v>
      </c>
      <c r="BU11" s="84">
        <v>1.30571675515496</v>
      </c>
    </row>
    <row r="12" spans="1:73" s="9" customFormat="1" ht="12.75">
      <c r="A12" s="82" t="s">
        <v>188</v>
      </c>
      <c r="B12" s="82" t="s">
        <v>174</v>
      </c>
      <c r="C12" s="82" t="s">
        <v>175</v>
      </c>
      <c r="D12" s="9" t="s">
        <v>186</v>
      </c>
      <c r="E12" s="83">
        <v>50676</v>
      </c>
      <c r="F12" s="83">
        <v>16650</v>
      </c>
      <c r="G12" s="84">
        <v>0.328557897229458</v>
      </c>
      <c r="H12" s="85">
        <v>8.38</v>
      </c>
      <c r="I12" s="85">
        <v>10.0643982190224</v>
      </c>
      <c r="J12" s="86">
        <v>764.25</v>
      </c>
      <c r="K12" s="86">
        <v>784</v>
      </c>
      <c r="L12" s="86">
        <v>905</v>
      </c>
      <c r="M12" s="86">
        <v>1115</v>
      </c>
      <c r="N12" s="86">
        <v>1432</v>
      </c>
      <c r="O12" s="86">
        <v>1795</v>
      </c>
      <c r="P12" s="86">
        <v>60400</v>
      </c>
      <c r="Q12" s="86">
        <v>5033.33333333333</v>
      </c>
      <c r="R12" s="86">
        <v>18120</v>
      </c>
      <c r="S12" s="86">
        <v>453</v>
      </c>
      <c r="T12" s="86">
        <v>755</v>
      </c>
      <c r="U12" s="86">
        <v>1208</v>
      </c>
      <c r="V12" s="86">
        <v>1510</v>
      </c>
      <c r="W12" s="86">
        <v>435.76</v>
      </c>
      <c r="X12" s="86">
        <v>523.348707389162</v>
      </c>
      <c r="Y12" s="86">
        <v>229.275</v>
      </c>
      <c r="Z12" s="86">
        <v>31360</v>
      </c>
      <c r="AA12" s="86">
        <v>36200</v>
      </c>
      <c r="AB12" s="86">
        <v>44600</v>
      </c>
      <c r="AC12" s="86">
        <v>57280</v>
      </c>
      <c r="AD12" s="86">
        <v>71800</v>
      </c>
      <c r="AE12" s="84">
        <v>0.519205298013245</v>
      </c>
      <c r="AF12" s="84">
        <v>0.599337748344371</v>
      </c>
      <c r="AG12" s="84">
        <v>0.73841059602649</v>
      </c>
      <c r="AH12" s="84">
        <v>0.948344370860927</v>
      </c>
      <c r="AI12" s="84">
        <v>1.1887417218543</v>
      </c>
      <c r="AJ12" s="87">
        <v>15.0769230769231</v>
      </c>
      <c r="AK12" s="87">
        <v>17.4038461538462</v>
      </c>
      <c r="AL12" s="87">
        <v>21.4423076923077</v>
      </c>
      <c r="AM12" s="87">
        <v>27.5384615384615</v>
      </c>
      <c r="AN12" s="87">
        <v>34.5192307692308</v>
      </c>
      <c r="AO12" s="84">
        <v>1.79915549843951</v>
      </c>
      <c r="AP12" s="84">
        <v>2.0768312832752</v>
      </c>
      <c r="AQ12" s="84">
        <v>2.55874793464292</v>
      </c>
      <c r="AR12" s="84">
        <v>3.28621259408849</v>
      </c>
      <c r="AS12" s="84">
        <v>4.11923994859556</v>
      </c>
      <c r="AT12" s="84">
        <v>1.49804516363698</v>
      </c>
      <c r="AU12" s="84">
        <v>1.72924856261667</v>
      </c>
      <c r="AV12" s="84">
        <v>2.13051066001943</v>
      </c>
      <c r="AW12" s="84">
        <v>2.73622534990836</v>
      </c>
      <c r="AX12" s="84">
        <v>3.42983554684742</v>
      </c>
      <c r="AY12" s="88">
        <v>71.9662199375803</v>
      </c>
      <c r="AZ12" s="88">
        <v>83.0732513310079</v>
      </c>
      <c r="BA12" s="88">
        <v>102.349917385717</v>
      </c>
      <c r="BB12" s="88">
        <v>131.44850376354</v>
      </c>
      <c r="BC12" s="88">
        <v>164.769597943822</v>
      </c>
      <c r="BD12" s="88">
        <v>59.9218065454792</v>
      </c>
      <c r="BE12" s="88">
        <v>69.1699425046667</v>
      </c>
      <c r="BF12" s="88">
        <v>85.2204264007772</v>
      </c>
      <c r="BG12" s="88">
        <v>109.449013996334</v>
      </c>
      <c r="BH12" s="89">
        <v>137.193421873897</v>
      </c>
      <c r="BI12" s="89">
        <v>1.79915549843951</v>
      </c>
      <c r="BJ12" s="89">
        <v>2.0768312832752</v>
      </c>
      <c r="BK12" s="89">
        <v>2.55874793464292</v>
      </c>
      <c r="BL12" s="89">
        <v>3.28621259408849</v>
      </c>
      <c r="BM12" s="89">
        <v>4.11923994859556</v>
      </c>
      <c r="BN12" s="89">
        <v>1.49804516363698</v>
      </c>
      <c r="BO12" s="89">
        <v>1.72924856261667</v>
      </c>
      <c r="BP12" s="89">
        <v>2.13051066001943</v>
      </c>
      <c r="BQ12" s="89">
        <v>2.73622534990836</v>
      </c>
      <c r="BR12" s="89">
        <v>3.42983554684742</v>
      </c>
      <c r="BS12" s="90">
        <v>27832.48</v>
      </c>
      <c r="BT12" s="90">
        <v>695.812</v>
      </c>
      <c r="BU12" s="84">
        <v>1.60244433841325</v>
      </c>
    </row>
    <row r="13" spans="1:73" s="9" customFormat="1" ht="12.75">
      <c r="A13" s="82" t="s">
        <v>188</v>
      </c>
      <c r="B13" s="82" t="s">
        <v>174</v>
      </c>
      <c r="C13" s="82" t="s">
        <v>175</v>
      </c>
      <c r="D13" s="9" t="s">
        <v>187</v>
      </c>
      <c r="E13" s="83">
        <v>41463</v>
      </c>
      <c r="F13" s="83">
        <v>10724</v>
      </c>
      <c r="G13" s="84">
        <v>0.258640233461158</v>
      </c>
      <c r="H13" s="85">
        <v>8.38</v>
      </c>
      <c r="I13" s="85">
        <v>12.4392472953341</v>
      </c>
      <c r="J13" s="86">
        <v>764.25</v>
      </c>
      <c r="K13" s="86">
        <v>687</v>
      </c>
      <c r="L13" s="86">
        <v>921</v>
      </c>
      <c r="M13" s="86">
        <v>1124</v>
      </c>
      <c r="N13" s="86">
        <v>1469</v>
      </c>
      <c r="O13" s="86">
        <v>1638</v>
      </c>
      <c r="P13" s="86">
        <v>87400</v>
      </c>
      <c r="Q13" s="86">
        <v>7283.33333333333</v>
      </c>
      <c r="R13" s="86">
        <v>26220</v>
      </c>
      <c r="S13" s="86">
        <v>655.5</v>
      </c>
      <c r="T13" s="86">
        <v>1092.5</v>
      </c>
      <c r="U13" s="86">
        <v>1748</v>
      </c>
      <c r="V13" s="86">
        <v>2185</v>
      </c>
      <c r="W13" s="86">
        <v>435.76</v>
      </c>
      <c r="X13" s="86">
        <v>646.840859357373</v>
      </c>
      <c r="Y13" s="86">
        <v>229.275</v>
      </c>
      <c r="Z13" s="86">
        <v>27480</v>
      </c>
      <c r="AA13" s="86">
        <v>36840</v>
      </c>
      <c r="AB13" s="86">
        <v>44960</v>
      </c>
      <c r="AC13" s="86">
        <v>58760</v>
      </c>
      <c r="AD13" s="86">
        <v>65520</v>
      </c>
      <c r="AE13" s="84">
        <v>0.31441647597254</v>
      </c>
      <c r="AF13" s="84">
        <v>0.421510297482838</v>
      </c>
      <c r="AG13" s="84">
        <v>0.51441647597254</v>
      </c>
      <c r="AH13" s="84">
        <v>0.672311212814645</v>
      </c>
      <c r="AI13" s="84">
        <v>0.749656750572082</v>
      </c>
      <c r="AJ13" s="87">
        <v>13.2115384615385</v>
      </c>
      <c r="AK13" s="87">
        <v>17.7115384615385</v>
      </c>
      <c r="AL13" s="87">
        <v>21.6153846153846</v>
      </c>
      <c r="AM13" s="87">
        <v>28.25</v>
      </c>
      <c r="AN13" s="87">
        <v>31.5</v>
      </c>
      <c r="AO13" s="84">
        <v>1.57655590233156</v>
      </c>
      <c r="AP13" s="84">
        <v>2.11354874242702</v>
      </c>
      <c r="AQ13" s="84">
        <v>2.57940150541583</v>
      </c>
      <c r="AR13" s="84">
        <v>3.37112171837709</v>
      </c>
      <c r="AS13" s="84">
        <v>3.75894988066826</v>
      </c>
      <c r="AT13" s="84">
        <v>1.06208504002441</v>
      </c>
      <c r="AU13" s="84">
        <v>1.42384326326417</v>
      </c>
      <c r="AV13" s="84">
        <v>1.73767625180122</v>
      </c>
      <c r="AW13" s="84">
        <v>2.27103773478291</v>
      </c>
      <c r="AX13" s="84">
        <v>2.53230756267829</v>
      </c>
      <c r="AY13" s="88">
        <v>63.0622360932623</v>
      </c>
      <c r="AZ13" s="88">
        <v>84.541949697081</v>
      </c>
      <c r="BA13" s="88">
        <v>103.176060216633</v>
      </c>
      <c r="BB13" s="88">
        <v>134.844868735084</v>
      </c>
      <c r="BC13" s="88">
        <v>150.35799522673</v>
      </c>
      <c r="BD13" s="88">
        <v>42.4834016009765</v>
      </c>
      <c r="BE13" s="88">
        <v>56.9537305305667</v>
      </c>
      <c r="BF13" s="88">
        <v>69.5070500720489</v>
      </c>
      <c r="BG13" s="88">
        <v>90.8415093913165</v>
      </c>
      <c r="BH13" s="89">
        <v>101.292302507132</v>
      </c>
      <c r="BI13" s="89">
        <v>1.57655590233156</v>
      </c>
      <c r="BJ13" s="89">
        <v>2.11354874242702</v>
      </c>
      <c r="BK13" s="89">
        <v>2.57940150541583</v>
      </c>
      <c r="BL13" s="89">
        <v>3.37112171837709</v>
      </c>
      <c r="BM13" s="89">
        <v>3.75894988066826</v>
      </c>
      <c r="BN13" s="89">
        <v>1.06208504002441</v>
      </c>
      <c r="BO13" s="89">
        <v>1.42384326326417</v>
      </c>
      <c r="BP13" s="89">
        <v>1.73767625180122</v>
      </c>
      <c r="BQ13" s="89">
        <v>2.27103773478291</v>
      </c>
      <c r="BR13" s="89">
        <v>2.53230756267829</v>
      </c>
      <c r="BS13" s="90">
        <v>41040.48</v>
      </c>
      <c r="BT13" s="90">
        <v>1026.012</v>
      </c>
      <c r="BU13" s="84">
        <v>1.09550375629135</v>
      </c>
    </row>
    <row r="14" spans="1:73" s="9" customFormat="1" ht="12.75">
      <c r="A14" s="82" t="s">
        <v>210</v>
      </c>
      <c r="B14" s="82" t="s">
        <v>174</v>
      </c>
      <c r="C14" s="82" t="s">
        <v>175</v>
      </c>
      <c r="D14" s="9" t="s">
        <v>196</v>
      </c>
      <c r="E14" s="83">
        <v>101091</v>
      </c>
      <c r="F14" s="83">
        <v>32177</v>
      </c>
      <c r="G14" s="84">
        <v>0.318297375631856</v>
      </c>
      <c r="H14" s="85">
        <v>8.38</v>
      </c>
      <c r="I14" s="85">
        <v>10.414721975923</v>
      </c>
      <c r="J14" s="86">
        <v>764.25</v>
      </c>
      <c r="K14" s="86">
        <v>817</v>
      </c>
      <c r="L14" s="86">
        <v>947</v>
      </c>
      <c r="M14" s="86">
        <v>1176</v>
      </c>
      <c r="N14" s="86">
        <v>1626</v>
      </c>
      <c r="O14" s="86">
        <v>1890</v>
      </c>
      <c r="P14" s="86">
        <v>67300</v>
      </c>
      <c r="Q14" s="86">
        <v>5608.33333333333</v>
      </c>
      <c r="R14" s="86">
        <v>20190</v>
      </c>
      <c r="S14" s="86">
        <v>504.75</v>
      </c>
      <c r="T14" s="86">
        <v>841.25</v>
      </c>
      <c r="U14" s="86">
        <v>1346</v>
      </c>
      <c r="V14" s="86">
        <v>1682.5</v>
      </c>
      <c r="W14" s="86">
        <v>435.76</v>
      </c>
      <c r="X14" s="86">
        <v>541.565542747995</v>
      </c>
      <c r="Y14" s="86">
        <v>229.275</v>
      </c>
      <c r="Z14" s="86">
        <v>32680</v>
      </c>
      <c r="AA14" s="86">
        <v>37880</v>
      </c>
      <c r="AB14" s="86">
        <v>47040</v>
      </c>
      <c r="AC14" s="86">
        <v>65040</v>
      </c>
      <c r="AD14" s="86">
        <v>75600</v>
      </c>
      <c r="AE14" s="84">
        <v>0.485586924219911</v>
      </c>
      <c r="AF14" s="84">
        <v>0.562852897473997</v>
      </c>
      <c r="AG14" s="84">
        <v>0.698959881129272</v>
      </c>
      <c r="AH14" s="84">
        <v>0.966419019316493</v>
      </c>
      <c r="AI14" s="84">
        <v>1.12332838038633</v>
      </c>
      <c r="AJ14" s="87">
        <v>15.7115384615385</v>
      </c>
      <c r="AK14" s="87">
        <v>18.2115384615385</v>
      </c>
      <c r="AL14" s="87">
        <v>22.6153846153846</v>
      </c>
      <c r="AM14" s="87">
        <v>31.2692307692308</v>
      </c>
      <c r="AN14" s="87">
        <v>36.3461538461538</v>
      </c>
      <c r="AO14" s="84">
        <v>1.87488525794015</v>
      </c>
      <c r="AP14" s="84">
        <v>2.17321461354874</v>
      </c>
      <c r="AQ14" s="84">
        <v>2.69873324765926</v>
      </c>
      <c r="AR14" s="84">
        <v>3.73141178630439</v>
      </c>
      <c r="AS14" s="84">
        <v>4.33724986230953</v>
      </c>
      <c r="AT14" s="84">
        <v>1.50858933131972</v>
      </c>
      <c r="AU14" s="84">
        <v>1.7486341453608</v>
      </c>
      <c r="AV14" s="84">
        <v>2.17148231778702</v>
      </c>
      <c r="AW14" s="84">
        <v>3.00240667408307</v>
      </c>
      <c r="AX14" s="84">
        <v>3.48988229644342</v>
      </c>
      <c r="AY14" s="88">
        <v>74.995410317606</v>
      </c>
      <c r="AZ14" s="88">
        <v>86.9285845419497</v>
      </c>
      <c r="BA14" s="88">
        <v>107.94932990637</v>
      </c>
      <c r="BB14" s="88">
        <v>149.256471452176</v>
      </c>
      <c r="BC14" s="88">
        <v>173.489994492381</v>
      </c>
      <c r="BD14" s="88">
        <v>60.3435732527889</v>
      </c>
      <c r="BE14" s="88">
        <v>69.9453658144322</v>
      </c>
      <c r="BF14" s="88">
        <v>86.8592927114807</v>
      </c>
      <c r="BG14" s="88">
        <v>120.096266963323</v>
      </c>
      <c r="BH14" s="89">
        <v>139.595291857737</v>
      </c>
      <c r="BI14" s="89">
        <v>1.87488525794015</v>
      </c>
      <c r="BJ14" s="89">
        <v>2.17321461354874</v>
      </c>
      <c r="BK14" s="89">
        <v>2.69873324765926</v>
      </c>
      <c r="BL14" s="89">
        <v>3.73141178630439</v>
      </c>
      <c r="BM14" s="89">
        <v>4.33724986230953</v>
      </c>
      <c r="BN14" s="89">
        <v>1.50858933131972</v>
      </c>
      <c r="BO14" s="89">
        <v>1.7486341453608</v>
      </c>
      <c r="BP14" s="89">
        <v>2.17148231778702</v>
      </c>
      <c r="BQ14" s="89">
        <v>3.00240667408307</v>
      </c>
      <c r="BR14" s="89">
        <v>3.48988229644342</v>
      </c>
      <c r="BS14" s="90">
        <v>31506.8</v>
      </c>
      <c r="BT14" s="90">
        <v>787.67</v>
      </c>
      <c r="BU14" s="84">
        <v>1.49301103253901</v>
      </c>
    </row>
    <row r="15" spans="1:73" s="9" customFormat="1" ht="12.75">
      <c r="A15" s="82" t="s">
        <v>210</v>
      </c>
      <c r="B15" s="82" t="s">
        <v>174</v>
      </c>
      <c r="C15" s="82" t="s">
        <v>175</v>
      </c>
      <c r="D15" s="9" t="s">
        <v>197</v>
      </c>
      <c r="E15" s="83">
        <v>335422</v>
      </c>
      <c r="F15" s="83">
        <v>115404</v>
      </c>
      <c r="G15" s="84">
        <v>0.34405614420044</v>
      </c>
      <c r="H15" s="85">
        <v>8.38</v>
      </c>
      <c r="I15" s="85">
        <v>18.1340802484969</v>
      </c>
      <c r="J15" s="86">
        <v>764.25</v>
      </c>
      <c r="K15" s="86">
        <v>1070</v>
      </c>
      <c r="L15" s="86">
        <v>1156</v>
      </c>
      <c r="M15" s="86">
        <v>1371</v>
      </c>
      <c r="N15" s="86">
        <v>1776</v>
      </c>
      <c r="O15" s="86">
        <v>2014</v>
      </c>
      <c r="P15" s="86">
        <v>93700</v>
      </c>
      <c r="Q15" s="86">
        <v>7808.33333333333</v>
      </c>
      <c r="R15" s="86">
        <v>28110</v>
      </c>
      <c r="S15" s="86">
        <v>702.75</v>
      </c>
      <c r="T15" s="86">
        <v>1171.25</v>
      </c>
      <c r="U15" s="86">
        <v>1874</v>
      </c>
      <c r="V15" s="86">
        <v>2342.5</v>
      </c>
      <c r="W15" s="86">
        <v>435.76</v>
      </c>
      <c r="X15" s="86">
        <v>942.972172921838</v>
      </c>
      <c r="Y15" s="86">
        <v>229.275</v>
      </c>
      <c r="Z15" s="86">
        <v>42800</v>
      </c>
      <c r="AA15" s="86">
        <v>46240</v>
      </c>
      <c r="AB15" s="86">
        <v>54840</v>
      </c>
      <c r="AC15" s="86">
        <v>71040</v>
      </c>
      <c r="AD15" s="86">
        <v>80560</v>
      </c>
      <c r="AE15" s="84">
        <v>0.456776947705443</v>
      </c>
      <c r="AF15" s="84">
        <v>0.493489861259338</v>
      </c>
      <c r="AG15" s="84">
        <v>0.585272145144077</v>
      </c>
      <c r="AH15" s="84">
        <v>0.758164354322305</v>
      </c>
      <c r="AI15" s="84">
        <v>0.859765208110993</v>
      </c>
      <c r="AJ15" s="87">
        <v>20.5769230769231</v>
      </c>
      <c r="AK15" s="87">
        <v>22.2307692307692</v>
      </c>
      <c r="AL15" s="87">
        <v>26.3653846153846</v>
      </c>
      <c r="AM15" s="87">
        <v>34.1538461538462</v>
      </c>
      <c r="AN15" s="87">
        <v>38.7307692307692</v>
      </c>
      <c r="AO15" s="84">
        <v>2.45548008077841</v>
      </c>
      <c r="AP15" s="84">
        <v>2.65283642371948</v>
      </c>
      <c r="AQ15" s="84">
        <v>3.14622728107215</v>
      </c>
      <c r="AR15" s="84">
        <v>4.07563796585276</v>
      </c>
      <c r="AS15" s="84">
        <v>4.62181017073619</v>
      </c>
      <c r="AT15" s="84">
        <v>1.13471004842546</v>
      </c>
      <c r="AU15" s="84">
        <v>1.22591104297181</v>
      </c>
      <c r="AV15" s="84">
        <v>1.45391352933767</v>
      </c>
      <c r="AW15" s="84">
        <v>1.88340658505011</v>
      </c>
      <c r="AX15" s="84">
        <v>2.13580003507372</v>
      </c>
      <c r="AY15" s="88">
        <v>98.2192032311364</v>
      </c>
      <c r="AZ15" s="88">
        <v>106.113456948779</v>
      </c>
      <c r="BA15" s="88">
        <v>125.849091242886</v>
      </c>
      <c r="BB15" s="88">
        <v>163.025518634111</v>
      </c>
      <c r="BC15" s="88">
        <v>184.872406829447</v>
      </c>
      <c r="BD15" s="88">
        <v>45.3884019370184</v>
      </c>
      <c r="BE15" s="88">
        <v>49.0364417188722</v>
      </c>
      <c r="BF15" s="88">
        <v>58.1565411735068</v>
      </c>
      <c r="BG15" s="88">
        <v>75.3362634020044</v>
      </c>
      <c r="BH15" s="89">
        <v>85.4320014029487</v>
      </c>
      <c r="BI15" s="89">
        <v>2.45548008077841</v>
      </c>
      <c r="BJ15" s="89">
        <v>2.65283642371948</v>
      </c>
      <c r="BK15" s="89">
        <v>3.14622728107215</v>
      </c>
      <c r="BL15" s="89">
        <v>4.07563796585276</v>
      </c>
      <c r="BM15" s="89">
        <v>4.62181017073618</v>
      </c>
      <c r="BN15" s="89">
        <v>1.13471004842546</v>
      </c>
      <c r="BO15" s="89">
        <v>1.22591104297181</v>
      </c>
      <c r="BP15" s="89">
        <v>1.45391352933767</v>
      </c>
      <c r="BQ15" s="89">
        <v>1.88340658505011</v>
      </c>
      <c r="BR15" s="89">
        <v>2.13580003507372</v>
      </c>
      <c r="BS15" s="90">
        <v>52400.4</v>
      </c>
      <c r="BT15" s="90">
        <v>1310.01</v>
      </c>
      <c r="BU15" s="84">
        <v>1.04655689651224</v>
      </c>
    </row>
    <row r="16" spans="1:73" s="9" customFormat="1" ht="12.75">
      <c r="A16" s="82" t="s">
        <v>210</v>
      </c>
      <c r="B16" s="82" t="s">
        <v>174</v>
      </c>
      <c r="C16" s="82" t="s">
        <v>175</v>
      </c>
      <c r="D16" s="9" t="s">
        <v>198</v>
      </c>
      <c r="E16" s="83">
        <v>164979</v>
      </c>
      <c r="F16" s="83">
        <v>36639</v>
      </c>
      <c r="G16" s="84">
        <v>0.222082810539523</v>
      </c>
      <c r="H16" s="85">
        <v>8.38</v>
      </c>
      <c r="I16" s="85">
        <v>15.0044850751846</v>
      </c>
      <c r="J16" s="86">
        <v>764.25</v>
      </c>
      <c r="K16" s="86">
        <v>814</v>
      </c>
      <c r="L16" s="86">
        <v>959</v>
      </c>
      <c r="M16" s="86">
        <v>1156</v>
      </c>
      <c r="N16" s="86">
        <v>1440</v>
      </c>
      <c r="O16" s="86">
        <v>1546</v>
      </c>
      <c r="P16" s="86">
        <v>81100</v>
      </c>
      <c r="Q16" s="86">
        <v>6758.33333333333</v>
      </c>
      <c r="R16" s="86">
        <v>24330</v>
      </c>
      <c r="S16" s="86">
        <v>608.25</v>
      </c>
      <c r="T16" s="86">
        <v>1013.75</v>
      </c>
      <c r="U16" s="86">
        <v>1622</v>
      </c>
      <c r="V16" s="86">
        <v>2027.5</v>
      </c>
      <c r="W16" s="86">
        <v>435.76</v>
      </c>
      <c r="X16" s="86">
        <v>780.2332239096</v>
      </c>
      <c r="Y16" s="86">
        <v>229.275</v>
      </c>
      <c r="Z16" s="86">
        <v>32560</v>
      </c>
      <c r="AA16" s="86">
        <v>38360</v>
      </c>
      <c r="AB16" s="86">
        <v>46240</v>
      </c>
      <c r="AC16" s="86">
        <v>57600</v>
      </c>
      <c r="AD16" s="86">
        <v>61840</v>
      </c>
      <c r="AE16" s="84">
        <v>0.401479654747226</v>
      </c>
      <c r="AF16" s="84">
        <v>0.472996300863132</v>
      </c>
      <c r="AG16" s="84">
        <v>0.570160295930949</v>
      </c>
      <c r="AH16" s="84">
        <v>0.710234278668311</v>
      </c>
      <c r="AI16" s="84">
        <v>0.762515413070284</v>
      </c>
      <c r="AJ16" s="87">
        <v>15.6538461538462</v>
      </c>
      <c r="AK16" s="87">
        <v>18.4423076923077</v>
      </c>
      <c r="AL16" s="87">
        <v>22.2307692307692</v>
      </c>
      <c r="AM16" s="87">
        <v>27.6923076923077</v>
      </c>
      <c r="AN16" s="87">
        <v>29.7307692307692</v>
      </c>
      <c r="AO16" s="84">
        <v>1.86800073434918</v>
      </c>
      <c r="AP16" s="84">
        <v>2.20075270791261</v>
      </c>
      <c r="AQ16" s="84">
        <v>2.65283642371948</v>
      </c>
      <c r="AR16" s="84">
        <v>3.3045713236644</v>
      </c>
      <c r="AS16" s="84">
        <v>3.54782449054525</v>
      </c>
      <c r="AT16" s="84">
        <v>1.04327779829882</v>
      </c>
      <c r="AU16" s="84">
        <v>1.22911966654616</v>
      </c>
      <c r="AV16" s="84">
        <v>1.48160827375115</v>
      </c>
      <c r="AW16" s="84">
        <v>1.84560200190455</v>
      </c>
      <c r="AX16" s="84">
        <v>1.98145881593364</v>
      </c>
      <c r="AY16" s="88">
        <v>74.7200293739673</v>
      </c>
      <c r="AZ16" s="88">
        <v>88.0301083165045</v>
      </c>
      <c r="BA16" s="88">
        <v>106.113456948779</v>
      </c>
      <c r="BB16" s="88">
        <v>132.182852946576</v>
      </c>
      <c r="BC16" s="88">
        <v>141.91297962181</v>
      </c>
      <c r="BD16" s="88">
        <v>41.7311119319529</v>
      </c>
      <c r="BE16" s="88">
        <v>49.1647866618462</v>
      </c>
      <c r="BF16" s="88">
        <v>59.2643309500462</v>
      </c>
      <c r="BG16" s="88">
        <v>73.8240800761821</v>
      </c>
      <c r="BH16" s="89">
        <v>79.2583526373455</v>
      </c>
      <c r="BI16" s="89">
        <v>1.86800073434918</v>
      </c>
      <c r="BJ16" s="89">
        <v>2.20075270791261</v>
      </c>
      <c r="BK16" s="89">
        <v>2.65283642371948</v>
      </c>
      <c r="BL16" s="89">
        <v>3.3045713236644</v>
      </c>
      <c r="BM16" s="89">
        <v>3.54782449054525</v>
      </c>
      <c r="BN16" s="89">
        <v>1.04327779829882</v>
      </c>
      <c r="BO16" s="89">
        <v>1.22911966654616</v>
      </c>
      <c r="BP16" s="89">
        <v>1.48160827375115</v>
      </c>
      <c r="BQ16" s="89">
        <v>1.84560200190455</v>
      </c>
      <c r="BR16" s="89">
        <v>1.98145881593364</v>
      </c>
      <c r="BS16" s="90">
        <v>48317.36</v>
      </c>
      <c r="BT16" s="90">
        <v>1207.934</v>
      </c>
      <c r="BU16" s="84">
        <v>0.95700592913189</v>
      </c>
    </row>
    <row r="17" spans="1:73" s="9" customFormat="1" ht="12.75">
      <c r="A17" s="82" t="s">
        <v>210</v>
      </c>
      <c r="B17" s="82" t="s">
        <v>174</v>
      </c>
      <c r="C17" s="82" t="s">
        <v>175</v>
      </c>
      <c r="D17" s="9" t="s">
        <v>199</v>
      </c>
      <c r="E17" s="83">
        <v>187941</v>
      </c>
      <c r="F17" s="83">
        <v>59521</v>
      </c>
      <c r="G17" s="84">
        <v>0.316700453865841</v>
      </c>
      <c r="H17" s="85">
        <v>8.38</v>
      </c>
      <c r="I17" s="85">
        <v>11.7482755288672</v>
      </c>
      <c r="J17" s="86">
        <v>764.25</v>
      </c>
      <c r="K17" s="86">
        <v>814</v>
      </c>
      <c r="L17" s="86">
        <v>959</v>
      </c>
      <c r="M17" s="86">
        <v>1156</v>
      </c>
      <c r="N17" s="86">
        <v>1440</v>
      </c>
      <c r="O17" s="86">
        <v>1546</v>
      </c>
      <c r="P17" s="86">
        <v>81100</v>
      </c>
      <c r="Q17" s="86">
        <v>6758.33333333333</v>
      </c>
      <c r="R17" s="86">
        <v>24330</v>
      </c>
      <c r="S17" s="86">
        <v>608.25</v>
      </c>
      <c r="T17" s="86">
        <v>1013.75</v>
      </c>
      <c r="U17" s="86">
        <v>1622</v>
      </c>
      <c r="V17" s="86">
        <v>2027.5</v>
      </c>
      <c r="W17" s="86">
        <v>435.76</v>
      </c>
      <c r="X17" s="86">
        <v>610.910327501094</v>
      </c>
      <c r="Y17" s="86">
        <v>229.275</v>
      </c>
      <c r="Z17" s="86">
        <v>32560</v>
      </c>
      <c r="AA17" s="86">
        <v>38360</v>
      </c>
      <c r="AB17" s="86">
        <v>46240</v>
      </c>
      <c r="AC17" s="86">
        <v>57600</v>
      </c>
      <c r="AD17" s="86">
        <v>61840</v>
      </c>
      <c r="AE17" s="84">
        <v>0.401479654747226</v>
      </c>
      <c r="AF17" s="84">
        <v>0.472996300863132</v>
      </c>
      <c r="AG17" s="84">
        <v>0.570160295930949</v>
      </c>
      <c r="AH17" s="84">
        <v>0.710234278668311</v>
      </c>
      <c r="AI17" s="84">
        <v>0.762515413070284</v>
      </c>
      <c r="AJ17" s="87">
        <v>15.6538461538462</v>
      </c>
      <c r="AK17" s="87">
        <v>18.4423076923077</v>
      </c>
      <c r="AL17" s="87">
        <v>22.2307692307692</v>
      </c>
      <c r="AM17" s="87">
        <v>27.6923076923077</v>
      </c>
      <c r="AN17" s="87">
        <v>29.7307692307692</v>
      </c>
      <c r="AO17" s="84">
        <v>1.86800073434918</v>
      </c>
      <c r="AP17" s="84">
        <v>2.20075270791261</v>
      </c>
      <c r="AQ17" s="84">
        <v>2.65283642371948</v>
      </c>
      <c r="AR17" s="84">
        <v>3.3045713236644</v>
      </c>
      <c r="AS17" s="84">
        <v>3.54782449054525</v>
      </c>
      <c r="AT17" s="84">
        <v>1.33243777909212</v>
      </c>
      <c r="AU17" s="84">
        <v>1.56978848912696</v>
      </c>
      <c r="AV17" s="84">
        <v>1.89225807448464</v>
      </c>
      <c r="AW17" s="84">
        <v>2.35713808586322</v>
      </c>
      <c r="AX17" s="84">
        <v>2.53064963940593</v>
      </c>
      <c r="AY17" s="88">
        <v>74.7200293739673</v>
      </c>
      <c r="AZ17" s="88">
        <v>88.0301083165045</v>
      </c>
      <c r="BA17" s="88">
        <v>106.113456948779</v>
      </c>
      <c r="BB17" s="88">
        <v>132.182852946576</v>
      </c>
      <c r="BC17" s="88">
        <v>141.91297962181</v>
      </c>
      <c r="BD17" s="88">
        <v>53.2975111636849</v>
      </c>
      <c r="BE17" s="88">
        <v>62.7915395650785</v>
      </c>
      <c r="BF17" s="88">
        <v>75.6903229793855</v>
      </c>
      <c r="BG17" s="88">
        <v>94.2855234345287</v>
      </c>
      <c r="BH17" s="89">
        <v>101.225985576237</v>
      </c>
      <c r="BI17" s="89">
        <v>1.86800073434918</v>
      </c>
      <c r="BJ17" s="89">
        <v>2.20075270791261</v>
      </c>
      <c r="BK17" s="89">
        <v>2.65283642371948</v>
      </c>
      <c r="BL17" s="89">
        <v>3.3045713236644</v>
      </c>
      <c r="BM17" s="89">
        <v>3.54782449054525</v>
      </c>
      <c r="BN17" s="89">
        <v>1.33243777909212</v>
      </c>
      <c r="BO17" s="89">
        <v>1.56978848912696</v>
      </c>
      <c r="BP17" s="89">
        <v>1.89225807448464</v>
      </c>
      <c r="BQ17" s="89">
        <v>2.35713808586322</v>
      </c>
      <c r="BR17" s="89">
        <v>2.53064963940593</v>
      </c>
      <c r="BS17" s="90">
        <v>32008.08</v>
      </c>
      <c r="BT17" s="90">
        <v>800.202</v>
      </c>
      <c r="BU17" s="84">
        <v>1.44463522960452</v>
      </c>
    </row>
    <row r="18" spans="1:73" s="9" customFormat="1" ht="12.75">
      <c r="A18" s="82" t="s">
        <v>210</v>
      </c>
      <c r="B18" s="82" t="s">
        <v>174</v>
      </c>
      <c r="C18" s="82" t="s">
        <v>175</v>
      </c>
      <c r="D18" s="9" t="s">
        <v>200</v>
      </c>
      <c r="E18" s="83">
        <v>42312</v>
      </c>
      <c r="F18" s="83">
        <v>10743</v>
      </c>
      <c r="G18" s="84">
        <v>0.253899602949518</v>
      </c>
      <c r="H18" s="85">
        <v>8.38</v>
      </c>
      <c r="I18" s="85">
        <v>8.64326952011241</v>
      </c>
      <c r="J18" s="86">
        <v>764.25</v>
      </c>
      <c r="K18" s="86">
        <v>668</v>
      </c>
      <c r="L18" s="86">
        <v>833</v>
      </c>
      <c r="M18" s="86">
        <v>1122</v>
      </c>
      <c r="N18" s="86">
        <v>1588</v>
      </c>
      <c r="O18" s="86">
        <v>1671</v>
      </c>
      <c r="P18" s="86">
        <v>75200</v>
      </c>
      <c r="Q18" s="86">
        <v>6266.66666666667</v>
      </c>
      <c r="R18" s="86">
        <v>22560</v>
      </c>
      <c r="S18" s="86">
        <v>564</v>
      </c>
      <c r="T18" s="86">
        <v>940</v>
      </c>
      <c r="U18" s="86">
        <v>1504</v>
      </c>
      <c r="V18" s="86">
        <v>1880</v>
      </c>
      <c r="W18" s="86">
        <v>435.76</v>
      </c>
      <c r="X18" s="86">
        <v>449.450015045845</v>
      </c>
      <c r="Y18" s="86">
        <v>229.275</v>
      </c>
      <c r="Z18" s="86">
        <v>26720</v>
      </c>
      <c r="AA18" s="86">
        <v>33320</v>
      </c>
      <c r="AB18" s="86">
        <v>44880</v>
      </c>
      <c r="AC18" s="86">
        <v>63520</v>
      </c>
      <c r="AD18" s="86">
        <v>66840</v>
      </c>
      <c r="AE18" s="84">
        <v>0.35531914893617</v>
      </c>
      <c r="AF18" s="84">
        <v>0.443085106382979</v>
      </c>
      <c r="AG18" s="84">
        <v>0.596808510638298</v>
      </c>
      <c r="AH18" s="84">
        <v>0.84468085106383</v>
      </c>
      <c r="AI18" s="84">
        <v>0.888829787234043</v>
      </c>
      <c r="AJ18" s="87">
        <v>12.8461538461538</v>
      </c>
      <c r="AK18" s="87">
        <v>16.0192307692308</v>
      </c>
      <c r="AL18" s="87">
        <v>21.5769230769231</v>
      </c>
      <c r="AM18" s="87">
        <v>30.5384615384615</v>
      </c>
      <c r="AN18" s="87">
        <v>32.1346153846154</v>
      </c>
      <c r="AO18" s="84">
        <v>1.53295391958876</v>
      </c>
      <c r="AP18" s="84">
        <v>1.91160271709198</v>
      </c>
      <c r="AQ18" s="84">
        <v>2.57481182302185</v>
      </c>
      <c r="AR18" s="84">
        <v>3.6442078208188</v>
      </c>
      <c r="AS18" s="84">
        <v>3.8346796401689</v>
      </c>
      <c r="AT18" s="84">
        <v>1.48626093589487</v>
      </c>
      <c r="AU18" s="84">
        <v>1.85337628682698</v>
      </c>
      <c r="AV18" s="84">
        <v>2.49638438633838</v>
      </c>
      <c r="AW18" s="84">
        <v>3.53320713503151</v>
      </c>
      <c r="AX18" s="84">
        <v>3.71787728125797</v>
      </c>
      <c r="AY18" s="88">
        <v>61.3181567835506</v>
      </c>
      <c r="AZ18" s="88">
        <v>76.4641086836791</v>
      </c>
      <c r="BA18" s="88">
        <v>102.992472920874</v>
      </c>
      <c r="BB18" s="88">
        <v>145.768312832752</v>
      </c>
      <c r="BC18" s="88">
        <v>153.387185606756</v>
      </c>
      <c r="BD18" s="88">
        <v>59.4504374357947</v>
      </c>
      <c r="BE18" s="88">
        <v>74.1350514730793</v>
      </c>
      <c r="BF18" s="88">
        <v>99.8553754535353</v>
      </c>
      <c r="BG18" s="88">
        <v>141.32828540126</v>
      </c>
      <c r="BH18" s="89">
        <v>148.715091250319</v>
      </c>
      <c r="BI18" s="89">
        <v>1.53295391958876</v>
      </c>
      <c r="BJ18" s="89">
        <v>1.91160271709198</v>
      </c>
      <c r="BK18" s="89">
        <v>2.57481182302185</v>
      </c>
      <c r="BL18" s="89">
        <v>3.6442078208188</v>
      </c>
      <c r="BM18" s="89">
        <v>3.8346796401689</v>
      </c>
      <c r="BN18" s="89">
        <v>1.48626093589487</v>
      </c>
      <c r="BO18" s="89">
        <v>1.85337628682698</v>
      </c>
      <c r="BP18" s="89">
        <v>2.49638438633838</v>
      </c>
      <c r="BQ18" s="89">
        <v>3.53320713503151</v>
      </c>
      <c r="BR18" s="89">
        <v>3.71787728125797</v>
      </c>
      <c r="BS18" s="90">
        <v>33304.96</v>
      </c>
      <c r="BT18" s="90">
        <v>832.624</v>
      </c>
      <c r="BU18" s="84">
        <v>1.34754703203367</v>
      </c>
    </row>
    <row r="19" spans="1:73" s="9" customFormat="1" ht="12.75">
      <c r="A19" s="82" t="s">
        <v>210</v>
      </c>
      <c r="B19" s="82" t="s">
        <v>174</v>
      </c>
      <c r="C19" s="82" t="s">
        <v>175</v>
      </c>
      <c r="D19" s="9" t="s">
        <v>192</v>
      </c>
      <c r="E19" s="83">
        <v>50676</v>
      </c>
      <c r="F19" s="83">
        <v>16650</v>
      </c>
      <c r="G19" s="84">
        <v>0.328557897229458</v>
      </c>
      <c r="H19" s="85">
        <v>8.38</v>
      </c>
      <c r="I19" s="85">
        <v>10.0643982190224</v>
      </c>
      <c r="J19" s="86">
        <v>764.25</v>
      </c>
      <c r="K19" s="86">
        <v>784</v>
      </c>
      <c r="L19" s="86">
        <v>905</v>
      </c>
      <c r="M19" s="86">
        <v>1115</v>
      </c>
      <c r="N19" s="86">
        <v>1432</v>
      </c>
      <c r="O19" s="86">
        <v>1795</v>
      </c>
      <c r="P19" s="86">
        <v>60400</v>
      </c>
      <c r="Q19" s="86">
        <v>5033.33333333333</v>
      </c>
      <c r="R19" s="86">
        <v>18120</v>
      </c>
      <c r="S19" s="86">
        <v>453</v>
      </c>
      <c r="T19" s="86">
        <v>755</v>
      </c>
      <c r="U19" s="86">
        <v>1208</v>
      </c>
      <c r="V19" s="86">
        <v>1510</v>
      </c>
      <c r="W19" s="86">
        <v>435.76</v>
      </c>
      <c r="X19" s="86">
        <v>523.348707389162</v>
      </c>
      <c r="Y19" s="86">
        <v>229.275</v>
      </c>
      <c r="Z19" s="86">
        <v>31360</v>
      </c>
      <c r="AA19" s="86">
        <v>36200</v>
      </c>
      <c r="AB19" s="86">
        <v>44600</v>
      </c>
      <c r="AC19" s="86">
        <v>57280</v>
      </c>
      <c r="AD19" s="86">
        <v>71800</v>
      </c>
      <c r="AE19" s="84">
        <v>0.519205298013245</v>
      </c>
      <c r="AF19" s="84">
        <v>0.599337748344371</v>
      </c>
      <c r="AG19" s="84">
        <v>0.73841059602649</v>
      </c>
      <c r="AH19" s="84">
        <v>0.948344370860927</v>
      </c>
      <c r="AI19" s="84">
        <v>1.1887417218543</v>
      </c>
      <c r="AJ19" s="87">
        <v>15.0769230769231</v>
      </c>
      <c r="AK19" s="87">
        <v>17.4038461538462</v>
      </c>
      <c r="AL19" s="87">
        <v>21.4423076923077</v>
      </c>
      <c r="AM19" s="87">
        <v>27.5384615384615</v>
      </c>
      <c r="AN19" s="87">
        <v>34.5192307692308</v>
      </c>
      <c r="AO19" s="84">
        <v>1.79915549843951</v>
      </c>
      <c r="AP19" s="84">
        <v>2.0768312832752</v>
      </c>
      <c r="AQ19" s="84">
        <v>2.55874793464292</v>
      </c>
      <c r="AR19" s="84">
        <v>3.28621259408849</v>
      </c>
      <c r="AS19" s="84">
        <v>4.11923994859556</v>
      </c>
      <c r="AT19" s="84">
        <v>1.49804516363698</v>
      </c>
      <c r="AU19" s="84">
        <v>1.72924856261667</v>
      </c>
      <c r="AV19" s="84">
        <v>2.13051066001943</v>
      </c>
      <c r="AW19" s="84">
        <v>2.73622534990836</v>
      </c>
      <c r="AX19" s="84">
        <v>3.42983554684742</v>
      </c>
      <c r="AY19" s="88">
        <v>71.9662199375803</v>
      </c>
      <c r="AZ19" s="88">
        <v>83.0732513310079</v>
      </c>
      <c r="BA19" s="88">
        <v>102.349917385717</v>
      </c>
      <c r="BB19" s="88">
        <v>131.44850376354</v>
      </c>
      <c r="BC19" s="88">
        <v>164.769597943822</v>
      </c>
      <c r="BD19" s="88">
        <v>59.9218065454792</v>
      </c>
      <c r="BE19" s="88">
        <v>69.1699425046667</v>
      </c>
      <c r="BF19" s="88">
        <v>85.2204264007772</v>
      </c>
      <c r="BG19" s="88">
        <v>109.449013996334</v>
      </c>
      <c r="BH19" s="89">
        <v>137.193421873897</v>
      </c>
      <c r="BI19" s="89">
        <v>1.79915549843951</v>
      </c>
      <c r="BJ19" s="89">
        <v>2.0768312832752</v>
      </c>
      <c r="BK19" s="89">
        <v>2.55874793464292</v>
      </c>
      <c r="BL19" s="89">
        <v>3.28621259408849</v>
      </c>
      <c r="BM19" s="89">
        <v>4.11923994859556</v>
      </c>
      <c r="BN19" s="89">
        <v>1.49804516363698</v>
      </c>
      <c r="BO19" s="89">
        <v>1.72924856261667</v>
      </c>
      <c r="BP19" s="89">
        <v>2.13051066001943</v>
      </c>
      <c r="BQ19" s="89">
        <v>2.73622534990836</v>
      </c>
      <c r="BR19" s="89">
        <v>3.42983554684742</v>
      </c>
      <c r="BS19" s="90">
        <v>27832.48</v>
      </c>
      <c r="BT19" s="90">
        <v>695.812</v>
      </c>
      <c r="BU19" s="84">
        <v>1.60244433841325</v>
      </c>
    </row>
    <row r="20" spans="1:73" s="9" customFormat="1" ht="12.75">
      <c r="A20" s="82" t="s">
        <v>210</v>
      </c>
      <c r="B20" s="82" t="s">
        <v>174</v>
      </c>
      <c r="C20" s="82" t="s">
        <v>175</v>
      </c>
      <c r="D20" s="9" t="s">
        <v>201</v>
      </c>
      <c r="E20" s="83">
        <v>277302</v>
      </c>
      <c r="F20" s="83">
        <v>150005</v>
      </c>
      <c r="G20" s="84">
        <v>0.540944529790625</v>
      </c>
      <c r="H20" s="85">
        <v>8.38</v>
      </c>
      <c r="I20" s="85">
        <v>18.6740030577647</v>
      </c>
      <c r="J20" s="86">
        <v>764.25</v>
      </c>
      <c r="K20" s="86">
        <v>1025</v>
      </c>
      <c r="L20" s="86">
        <v>1063</v>
      </c>
      <c r="M20" s="86">
        <v>1269</v>
      </c>
      <c r="N20" s="86">
        <v>1637</v>
      </c>
      <c r="O20" s="86">
        <v>1871</v>
      </c>
      <c r="P20" s="86">
        <v>91500</v>
      </c>
      <c r="Q20" s="86">
        <v>7625</v>
      </c>
      <c r="R20" s="86">
        <v>27450</v>
      </c>
      <c r="S20" s="86">
        <v>686.25</v>
      </c>
      <c r="T20" s="86">
        <v>1143.75</v>
      </c>
      <c r="U20" s="86">
        <v>1830</v>
      </c>
      <c r="V20" s="86">
        <v>2287.5</v>
      </c>
      <c r="W20" s="86">
        <v>435.76</v>
      </c>
      <c r="X20" s="86">
        <v>971.048159003766</v>
      </c>
      <c r="Y20" s="86">
        <v>229.275</v>
      </c>
      <c r="Z20" s="86">
        <v>41000</v>
      </c>
      <c r="AA20" s="86">
        <v>42520</v>
      </c>
      <c r="AB20" s="86">
        <v>50760</v>
      </c>
      <c r="AC20" s="86">
        <v>65480</v>
      </c>
      <c r="AD20" s="86">
        <v>74840</v>
      </c>
      <c r="AE20" s="84">
        <v>0.448087431693989</v>
      </c>
      <c r="AF20" s="84">
        <v>0.464699453551913</v>
      </c>
      <c r="AG20" s="84">
        <v>0.554754098360656</v>
      </c>
      <c r="AH20" s="84">
        <v>0.715628415300546</v>
      </c>
      <c r="AI20" s="84">
        <v>0.81792349726776</v>
      </c>
      <c r="AJ20" s="87">
        <v>19.7115384615385</v>
      </c>
      <c r="AK20" s="87">
        <v>20.4423076923077</v>
      </c>
      <c r="AL20" s="87">
        <v>24.4038461538462</v>
      </c>
      <c r="AM20" s="87">
        <v>31.4807692307692</v>
      </c>
      <c r="AN20" s="87">
        <v>35.9807692307692</v>
      </c>
      <c r="AO20" s="84">
        <v>2.3522122269139</v>
      </c>
      <c r="AP20" s="84">
        <v>2.43941619239949</v>
      </c>
      <c r="AQ20" s="84">
        <v>2.91215347897925</v>
      </c>
      <c r="AR20" s="84">
        <v>3.75665503947127</v>
      </c>
      <c r="AS20" s="84">
        <v>4.29364787956673</v>
      </c>
      <c r="AT20" s="84">
        <v>1.05556041736548</v>
      </c>
      <c r="AU20" s="84">
        <v>1.09469338893611</v>
      </c>
      <c r="AV20" s="84">
        <v>1.30683528745054</v>
      </c>
      <c r="AW20" s="84">
        <v>1.68580722266078</v>
      </c>
      <c r="AX20" s="84">
        <v>1.92678394233251</v>
      </c>
      <c r="AY20" s="88">
        <v>94.0884890765559</v>
      </c>
      <c r="AZ20" s="88">
        <v>97.5766476959794</v>
      </c>
      <c r="BA20" s="88">
        <v>116.48613915917</v>
      </c>
      <c r="BB20" s="88">
        <v>150.266201578851</v>
      </c>
      <c r="BC20" s="88">
        <v>171.745915182669</v>
      </c>
      <c r="BD20" s="88">
        <v>42.2224166946194</v>
      </c>
      <c r="BE20" s="88">
        <v>43.7877355574443</v>
      </c>
      <c r="BF20" s="88">
        <v>52.2734114980214</v>
      </c>
      <c r="BG20" s="88">
        <v>67.4322889064311</v>
      </c>
      <c r="BH20" s="89">
        <v>77.0713576933003</v>
      </c>
      <c r="BI20" s="89">
        <v>2.3522122269139</v>
      </c>
      <c r="BJ20" s="89">
        <v>2.43941619239949</v>
      </c>
      <c r="BK20" s="89">
        <v>2.91215347897925</v>
      </c>
      <c r="BL20" s="89">
        <v>3.75665503947127</v>
      </c>
      <c r="BM20" s="89">
        <v>4.29364787956673</v>
      </c>
      <c r="BN20" s="89">
        <v>1.05556041736548</v>
      </c>
      <c r="BO20" s="89">
        <v>1.09469338893611</v>
      </c>
      <c r="BP20" s="89">
        <v>1.30683528745054</v>
      </c>
      <c r="BQ20" s="89">
        <v>1.68580722266078</v>
      </c>
      <c r="BR20" s="89">
        <v>1.92678394233251</v>
      </c>
      <c r="BS20" s="90">
        <v>34762</v>
      </c>
      <c r="BT20" s="90">
        <v>869.05</v>
      </c>
      <c r="BU20" s="84">
        <v>1.46021517749266</v>
      </c>
    </row>
    <row r="21" spans="1:73" s="9" customFormat="1" ht="12.75">
      <c r="A21" s="82" t="s">
        <v>210</v>
      </c>
      <c r="B21" s="82" t="s">
        <v>174</v>
      </c>
      <c r="C21" s="82" t="s">
        <v>175</v>
      </c>
      <c r="D21" s="9" t="s">
        <v>202</v>
      </c>
      <c r="E21" s="83">
        <v>104145</v>
      </c>
      <c r="F21" s="83">
        <v>20567</v>
      </c>
      <c r="G21" s="84">
        <v>0.19748427672956</v>
      </c>
      <c r="H21" s="85">
        <v>8.38</v>
      </c>
      <c r="I21" s="85">
        <v>9.34952293295165</v>
      </c>
      <c r="J21" s="86">
        <v>764.25</v>
      </c>
      <c r="K21" s="86">
        <v>814</v>
      </c>
      <c r="L21" s="86">
        <v>959</v>
      </c>
      <c r="M21" s="86">
        <v>1156</v>
      </c>
      <c r="N21" s="86">
        <v>1440</v>
      </c>
      <c r="O21" s="86">
        <v>1546</v>
      </c>
      <c r="P21" s="86">
        <v>81100</v>
      </c>
      <c r="Q21" s="86">
        <v>6758.33333333333</v>
      </c>
      <c r="R21" s="86">
        <v>24330</v>
      </c>
      <c r="S21" s="86">
        <v>608.25</v>
      </c>
      <c r="T21" s="86">
        <v>1013.75</v>
      </c>
      <c r="U21" s="86">
        <v>1622</v>
      </c>
      <c r="V21" s="86">
        <v>2027.5</v>
      </c>
      <c r="W21" s="86">
        <v>435.76</v>
      </c>
      <c r="X21" s="86">
        <v>486.175192513485</v>
      </c>
      <c r="Y21" s="86">
        <v>229.275</v>
      </c>
      <c r="Z21" s="86">
        <v>32560</v>
      </c>
      <c r="AA21" s="86">
        <v>38360</v>
      </c>
      <c r="AB21" s="86">
        <v>46240</v>
      </c>
      <c r="AC21" s="86">
        <v>57600</v>
      </c>
      <c r="AD21" s="86">
        <v>61840</v>
      </c>
      <c r="AE21" s="84">
        <v>0.401479654747226</v>
      </c>
      <c r="AF21" s="84">
        <v>0.472996300863132</v>
      </c>
      <c r="AG21" s="84">
        <v>0.570160295930949</v>
      </c>
      <c r="AH21" s="84">
        <v>0.710234278668311</v>
      </c>
      <c r="AI21" s="84">
        <v>0.762515413070284</v>
      </c>
      <c r="AJ21" s="87">
        <v>15.6538461538462</v>
      </c>
      <c r="AK21" s="87">
        <v>18.4423076923077</v>
      </c>
      <c r="AL21" s="87">
        <v>22.2307692307692</v>
      </c>
      <c r="AM21" s="87">
        <v>27.6923076923077</v>
      </c>
      <c r="AN21" s="87">
        <v>29.7307692307692</v>
      </c>
      <c r="AO21" s="84">
        <v>1.86800073434918</v>
      </c>
      <c r="AP21" s="84">
        <v>2.20075270791261</v>
      </c>
      <c r="AQ21" s="84">
        <v>2.65283642371948</v>
      </c>
      <c r="AR21" s="84">
        <v>3.3045713236644</v>
      </c>
      <c r="AS21" s="84">
        <v>3.54782449054525</v>
      </c>
      <c r="AT21" s="84">
        <v>1.67429357263518</v>
      </c>
      <c r="AU21" s="84">
        <v>1.97253997070901</v>
      </c>
      <c r="AV21" s="84">
        <v>2.37774369774726</v>
      </c>
      <c r="AW21" s="84">
        <v>2.9618952636298</v>
      </c>
      <c r="AX21" s="84">
        <v>3.17992366498033</v>
      </c>
      <c r="AY21" s="88">
        <v>74.7200293739673</v>
      </c>
      <c r="AZ21" s="88">
        <v>88.0301083165045</v>
      </c>
      <c r="BA21" s="88">
        <v>106.113456948779</v>
      </c>
      <c r="BB21" s="88">
        <v>132.182852946576</v>
      </c>
      <c r="BC21" s="88">
        <v>141.91297962181</v>
      </c>
      <c r="BD21" s="88">
        <v>66.9717429054072</v>
      </c>
      <c r="BE21" s="88">
        <v>78.9015988283606</v>
      </c>
      <c r="BF21" s="88">
        <v>95.1097479098903</v>
      </c>
      <c r="BG21" s="88">
        <v>118.475810545192</v>
      </c>
      <c r="BH21" s="89">
        <v>127.196946599213</v>
      </c>
      <c r="BI21" s="89">
        <v>1.86800073434918</v>
      </c>
      <c r="BJ21" s="89">
        <v>2.20075270791261</v>
      </c>
      <c r="BK21" s="89">
        <v>2.65283642371948</v>
      </c>
      <c r="BL21" s="89">
        <v>3.3045713236644</v>
      </c>
      <c r="BM21" s="89">
        <v>3.54782449054525</v>
      </c>
      <c r="BN21" s="89">
        <v>1.67429357263518</v>
      </c>
      <c r="BO21" s="89">
        <v>1.97253997070901</v>
      </c>
      <c r="BP21" s="89">
        <v>2.37774369774726</v>
      </c>
      <c r="BQ21" s="89">
        <v>2.9618952636298</v>
      </c>
      <c r="BR21" s="89">
        <v>3.17992366498033</v>
      </c>
      <c r="BS21" s="90">
        <v>35149.92</v>
      </c>
      <c r="BT21" s="90">
        <v>878.748</v>
      </c>
      <c r="BU21" s="84">
        <v>1.31550797270662</v>
      </c>
    </row>
    <row r="22" spans="1:73" s="9" customFormat="1" ht="12.75">
      <c r="A22" s="82" t="s">
        <v>210</v>
      </c>
      <c r="B22" s="82" t="s">
        <v>174</v>
      </c>
      <c r="C22" s="82" t="s">
        <v>175</v>
      </c>
      <c r="D22" s="9" t="s">
        <v>203</v>
      </c>
      <c r="E22" s="83">
        <v>243875</v>
      </c>
      <c r="F22" s="83">
        <v>164341</v>
      </c>
      <c r="G22" s="84">
        <v>0.673873910814967</v>
      </c>
      <c r="H22" s="85">
        <v>8.38</v>
      </c>
      <c r="I22" s="85">
        <v>27.6308278677594</v>
      </c>
      <c r="J22" s="86">
        <v>764.25</v>
      </c>
      <c r="K22" s="86">
        <v>1009</v>
      </c>
      <c r="L22" s="86">
        <v>1109</v>
      </c>
      <c r="M22" s="86">
        <v>1315</v>
      </c>
      <c r="N22" s="86">
        <v>1673</v>
      </c>
      <c r="O22" s="86">
        <v>1847</v>
      </c>
      <c r="P22" s="86">
        <v>63600</v>
      </c>
      <c r="Q22" s="86">
        <v>5300</v>
      </c>
      <c r="R22" s="86">
        <v>19080</v>
      </c>
      <c r="S22" s="86">
        <v>477</v>
      </c>
      <c r="T22" s="86">
        <v>795</v>
      </c>
      <c r="U22" s="86">
        <v>1272</v>
      </c>
      <c r="V22" s="86">
        <v>1590</v>
      </c>
      <c r="W22" s="86">
        <v>435.76</v>
      </c>
      <c r="X22" s="86">
        <v>1436.80304912349</v>
      </c>
      <c r="Y22" s="86">
        <v>229.275</v>
      </c>
      <c r="Z22" s="86">
        <v>40360</v>
      </c>
      <c r="AA22" s="86">
        <v>44360</v>
      </c>
      <c r="AB22" s="86">
        <v>52600</v>
      </c>
      <c r="AC22" s="86">
        <v>66920</v>
      </c>
      <c r="AD22" s="86">
        <v>73880</v>
      </c>
      <c r="AE22" s="84">
        <v>0.634591194968553</v>
      </c>
      <c r="AF22" s="84">
        <v>0.69748427672956</v>
      </c>
      <c r="AG22" s="84">
        <v>0.827044025157233</v>
      </c>
      <c r="AH22" s="84">
        <v>1.05220125786164</v>
      </c>
      <c r="AI22" s="84">
        <v>1.16163522012579</v>
      </c>
      <c r="AJ22" s="87">
        <v>19.4038461538462</v>
      </c>
      <c r="AK22" s="87">
        <v>21.3269230769231</v>
      </c>
      <c r="AL22" s="87">
        <v>25.2884615384615</v>
      </c>
      <c r="AM22" s="87">
        <v>32.1730769230769</v>
      </c>
      <c r="AN22" s="87">
        <v>35.5192307692308</v>
      </c>
      <c r="AO22" s="84">
        <v>2.31549476776207</v>
      </c>
      <c r="AP22" s="84">
        <v>2.54497888746099</v>
      </c>
      <c r="AQ22" s="84">
        <v>3.01771617404076</v>
      </c>
      <c r="AR22" s="84">
        <v>3.83926932256288</v>
      </c>
      <c r="AS22" s="84">
        <v>4.23857169083899</v>
      </c>
      <c r="AT22" s="84">
        <v>0.70225352083957</v>
      </c>
      <c r="AU22" s="84">
        <v>0.771852482270647</v>
      </c>
      <c r="AV22" s="84">
        <v>0.915226342818666</v>
      </c>
      <c r="AW22" s="84">
        <v>1.16439062474192</v>
      </c>
      <c r="AX22" s="84">
        <v>1.285492817632</v>
      </c>
      <c r="AY22" s="88">
        <v>92.6197907104828</v>
      </c>
      <c r="AZ22" s="88">
        <v>101.799155498439</v>
      </c>
      <c r="BA22" s="88">
        <v>120.70864696163</v>
      </c>
      <c r="BB22" s="88">
        <v>153.570772902515</v>
      </c>
      <c r="BC22" s="88">
        <v>169.54286763356</v>
      </c>
      <c r="BD22" s="88">
        <v>28.0901408335828</v>
      </c>
      <c r="BE22" s="88">
        <v>30.8740992908259</v>
      </c>
      <c r="BF22" s="88">
        <v>36.6090537127467</v>
      </c>
      <c r="BG22" s="88">
        <v>46.5756249896769</v>
      </c>
      <c r="BH22" s="89">
        <v>51.4197127052799</v>
      </c>
      <c r="BI22" s="89">
        <v>2.31549476776207</v>
      </c>
      <c r="BJ22" s="89">
        <v>2.54497888746099</v>
      </c>
      <c r="BK22" s="89">
        <v>3.01771617404076</v>
      </c>
      <c r="BL22" s="89">
        <v>3.83926932256288</v>
      </c>
      <c r="BM22" s="89">
        <v>4.23857169083899</v>
      </c>
      <c r="BN22" s="89">
        <v>0.70225352083957</v>
      </c>
      <c r="BO22" s="89">
        <v>0.771852482270647</v>
      </c>
      <c r="BP22" s="89">
        <v>0.915226342818666</v>
      </c>
      <c r="BQ22" s="89">
        <v>1.16439062474192</v>
      </c>
      <c r="BR22" s="89">
        <v>1.285492817632</v>
      </c>
      <c r="BS22" s="90">
        <v>48079.2</v>
      </c>
      <c r="BT22" s="90">
        <v>1201.98</v>
      </c>
      <c r="BU22" s="84">
        <v>1.09402818682507</v>
      </c>
    </row>
    <row r="23" spans="1:73" s="9" customFormat="1" ht="12.75">
      <c r="A23" s="82" t="s">
        <v>210</v>
      </c>
      <c r="B23" s="82" t="s">
        <v>174</v>
      </c>
      <c r="C23" s="82" t="s">
        <v>175</v>
      </c>
      <c r="D23" s="9" t="s">
        <v>204</v>
      </c>
      <c r="E23" s="83">
        <v>46816</v>
      </c>
      <c r="F23" s="83">
        <v>7240</v>
      </c>
      <c r="G23" s="84">
        <v>0.154647983595352</v>
      </c>
      <c r="H23" s="85">
        <v>8.38</v>
      </c>
      <c r="I23" s="85">
        <v>12.7672290463645</v>
      </c>
      <c r="J23" s="86">
        <v>764.25</v>
      </c>
      <c r="K23" s="86">
        <v>952</v>
      </c>
      <c r="L23" s="86">
        <v>1214</v>
      </c>
      <c r="M23" s="86">
        <v>1495</v>
      </c>
      <c r="N23" s="86">
        <v>1940</v>
      </c>
      <c r="O23" s="86">
        <v>2545</v>
      </c>
      <c r="P23" s="86">
        <v>103900</v>
      </c>
      <c r="Q23" s="86">
        <v>8658.33333333333</v>
      </c>
      <c r="R23" s="86">
        <v>31170</v>
      </c>
      <c r="S23" s="86">
        <v>779.25</v>
      </c>
      <c r="T23" s="86">
        <v>1298.75</v>
      </c>
      <c r="U23" s="86">
        <v>2078</v>
      </c>
      <c r="V23" s="86">
        <v>2597.5</v>
      </c>
      <c r="W23" s="86">
        <v>435.76</v>
      </c>
      <c r="X23" s="86">
        <v>663.895910410955</v>
      </c>
      <c r="Y23" s="86">
        <v>229.275</v>
      </c>
      <c r="Z23" s="86">
        <v>38080</v>
      </c>
      <c r="AA23" s="86">
        <v>48560</v>
      </c>
      <c r="AB23" s="86">
        <v>59800</v>
      </c>
      <c r="AC23" s="86">
        <v>77600</v>
      </c>
      <c r="AD23" s="86">
        <v>101800</v>
      </c>
      <c r="AE23" s="84">
        <v>0.366506256015399</v>
      </c>
      <c r="AF23" s="84">
        <v>0.467372473532243</v>
      </c>
      <c r="AG23" s="84">
        <v>0.575553416746872</v>
      </c>
      <c r="AH23" s="84">
        <v>0.746871992300289</v>
      </c>
      <c r="AI23" s="84">
        <v>0.979788257940327</v>
      </c>
      <c r="AJ23" s="87">
        <v>18.3076923076923</v>
      </c>
      <c r="AK23" s="87">
        <v>23.3461538461538</v>
      </c>
      <c r="AL23" s="87">
        <v>28.75</v>
      </c>
      <c r="AM23" s="87">
        <v>37.3076923076923</v>
      </c>
      <c r="AN23" s="87">
        <v>48.9423076923077</v>
      </c>
      <c r="AO23" s="84">
        <v>2.18468881953369</v>
      </c>
      <c r="AP23" s="84">
        <v>2.78593721314485</v>
      </c>
      <c r="AQ23" s="84">
        <v>3.43078758949881</v>
      </c>
      <c r="AR23" s="84">
        <v>4.45199192215899</v>
      </c>
      <c r="AS23" s="84">
        <v>5.84037084633743</v>
      </c>
      <c r="AT23" s="84">
        <v>1.43395972933574</v>
      </c>
      <c r="AU23" s="84">
        <v>1.82859990694705</v>
      </c>
      <c r="AV23" s="84">
        <v>2.25185902873628</v>
      </c>
      <c r="AW23" s="84">
        <v>2.92214482658754</v>
      </c>
      <c r="AX23" s="84">
        <v>3.83343225962129</v>
      </c>
      <c r="AY23" s="88">
        <v>87.3875527813475</v>
      </c>
      <c r="AZ23" s="88">
        <v>111.437488525794</v>
      </c>
      <c r="BA23" s="88">
        <v>137.231503579952</v>
      </c>
      <c r="BB23" s="88">
        <v>178.079676886359</v>
      </c>
      <c r="BC23" s="88">
        <v>233.614833853497</v>
      </c>
      <c r="BD23" s="88">
        <v>57.3583891734298</v>
      </c>
      <c r="BE23" s="88">
        <v>73.1439962778821</v>
      </c>
      <c r="BF23" s="88">
        <v>90.0743611494512</v>
      </c>
      <c r="BG23" s="88">
        <v>116.885793063502</v>
      </c>
      <c r="BH23" s="89">
        <v>153.337290384852</v>
      </c>
      <c r="BI23" s="89">
        <v>2.18468881953369</v>
      </c>
      <c r="BJ23" s="89">
        <v>2.78593721314485</v>
      </c>
      <c r="BK23" s="89">
        <v>3.43078758949881</v>
      </c>
      <c r="BL23" s="89">
        <v>4.45199192215899</v>
      </c>
      <c r="BM23" s="89">
        <v>5.84037084633743</v>
      </c>
      <c r="BN23" s="89">
        <v>1.43395972933574</v>
      </c>
      <c r="BO23" s="89">
        <v>1.82859990694705</v>
      </c>
      <c r="BP23" s="89">
        <v>2.25185902873628</v>
      </c>
      <c r="BQ23" s="89">
        <v>2.92214482658755</v>
      </c>
      <c r="BR23" s="89">
        <v>3.83343225962129</v>
      </c>
      <c r="BS23" s="90">
        <v>48700.08</v>
      </c>
      <c r="BT23" s="90">
        <v>1217.502</v>
      </c>
      <c r="BU23" s="84">
        <v>1.22792406090503</v>
      </c>
    </row>
    <row r="24" spans="1:73" s="9" customFormat="1" ht="12.75">
      <c r="A24" s="82" t="s">
        <v>210</v>
      </c>
      <c r="B24" s="82" t="s">
        <v>174</v>
      </c>
      <c r="C24" s="82" t="s">
        <v>175</v>
      </c>
      <c r="D24" s="9" t="s">
        <v>193</v>
      </c>
      <c r="E24" s="83">
        <v>130754</v>
      </c>
      <c r="F24" s="83">
        <v>44721</v>
      </c>
      <c r="G24" s="84">
        <v>0.342023953378099</v>
      </c>
      <c r="H24" s="85">
        <v>8.38</v>
      </c>
      <c r="I24" s="85">
        <v>17.1358944561707</v>
      </c>
      <c r="J24" s="86">
        <v>764.25</v>
      </c>
      <c r="K24" s="86">
        <v>932</v>
      </c>
      <c r="L24" s="86">
        <v>1053</v>
      </c>
      <c r="M24" s="86">
        <v>1269</v>
      </c>
      <c r="N24" s="86">
        <v>1659</v>
      </c>
      <c r="O24" s="86">
        <v>1919</v>
      </c>
      <c r="P24" s="86">
        <v>97000</v>
      </c>
      <c r="Q24" s="86">
        <v>8083.33333333333</v>
      </c>
      <c r="R24" s="86">
        <v>29100</v>
      </c>
      <c r="S24" s="86">
        <v>727.5</v>
      </c>
      <c r="T24" s="86">
        <v>1212.5</v>
      </c>
      <c r="U24" s="86">
        <v>1940</v>
      </c>
      <c r="V24" s="86">
        <v>2425</v>
      </c>
      <c r="W24" s="86">
        <v>435.76</v>
      </c>
      <c r="X24" s="86">
        <v>891.066511720876</v>
      </c>
      <c r="Y24" s="86">
        <v>229.275</v>
      </c>
      <c r="Z24" s="86">
        <v>37280</v>
      </c>
      <c r="AA24" s="86">
        <v>42120</v>
      </c>
      <c r="AB24" s="86">
        <v>50760</v>
      </c>
      <c r="AC24" s="86">
        <v>66360</v>
      </c>
      <c r="AD24" s="86">
        <v>76760</v>
      </c>
      <c r="AE24" s="84">
        <v>0.384329896907216</v>
      </c>
      <c r="AF24" s="84">
        <v>0.434226804123711</v>
      </c>
      <c r="AG24" s="84">
        <v>0.523298969072165</v>
      </c>
      <c r="AH24" s="84">
        <v>0.684123711340206</v>
      </c>
      <c r="AI24" s="84">
        <v>0.791340206185567</v>
      </c>
      <c r="AJ24" s="87">
        <v>17.9230769230769</v>
      </c>
      <c r="AK24" s="87">
        <v>20.25</v>
      </c>
      <c r="AL24" s="87">
        <v>24.4038461538462</v>
      </c>
      <c r="AM24" s="87">
        <v>31.9038461538462</v>
      </c>
      <c r="AN24" s="87">
        <v>36.9038461538462</v>
      </c>
      <c r="AO24" s="84">
        <v>2.1387919955939</v>
      </c>
      <c r="AP24" s="84">
        <v>2.41646778042959</v>
      </c>
      <c r="AQ24" s="84">
        <v>2.91215347897925</v>
      </c>
      <c r="AR24" s="84">
        <v>3.80714154580503</v>
      </c>
      <c r="AS24" s="84">
        <v>4.40380025702221</v>
      </c>
      <c r="AT24" s="84">
        <v>1.04593763511555</v>
      </c>
      <c r="AU24" s="84">
        <v>1.18172996757154</v>
      </c>
      <c r="AV24" s="84">
        <v>1.42413611476571</v>
      </c>
      <c r="AW24" s="84">
        <v>1.86181388053295</v>
      </c>
      <c r="AX24" s="84">
        <v>2.1535990577111</v>
      </c>
      <c r="AY24" s="88">
        <v>85.5516798237562</v>
      </c>
      <c r="AZ24" s="88">
        <v>96.6587112171838</v>
      </c>
      <c r="BA24" s="88">
        <v>116.48613915917</v>
      </c>
      <c r="BB24" s="88">
        <v>152.285661832201</v>
      </c>
      <c r="BC24" s="88">
        <v>176.152010280889</v>
      </c>
      <c r="BD24" s="88">
        <v>41.8375054046222</v>
      </c>
      <c r="BE24" s="88">
        <v>47.2691987028618</v>
      </c>
      <c r="BF24" s="88">
        <v>56.9654445906283</v>
      </c>
      <c r="BG24" s="88">
        <v>74.4725552213178</v>
      </c>
      <c r="BH24" s="89">
        <v>86.1439623084442</v>
      </c>
      <c r="BI24" s="89">
        <v>2.1387919955939</v>
      </c>
      <c r="BJ24" s="89">
        <v>2.41646778042959</v>
      </c>
      <c r="BK24" s="89">
        <v>2.91215347897925</v>
      </c>
      <c r="BL24" s="89">
        <v>3.80714154580503</v>
      </c>
      <c r="BM24" s="89">
        <v>4.40380025702221</v>
      </c>
      <c r="BN24" s="89">
        <v>1.04593763511555</v>
      </c>
      <c r="BO24" s="89">
        <v>1.18172996757154</v>
      </c>
      <c r="BP24" s="89">
        <v>1.42413611476571</v>
      </c>
      <c r="BQ24" s="89">
        <v>1.86181388053295</v>
      </c>
      <c r="BR24" s="89">
        <v>2.1535990577111</v>
      </c>
      <c r="BS24" s="90">
        <v>38875.2</v>
      </c>
      <c r="BT24" s="90">
        <v>971.88</v>
      </c>
      <c r="BU24" s="84">
        <v>1.30571675515496</v>
      </c>
    </row>
    <row r="25" spans="1:73" s="9" customFormat="1" ht="12.75">
      <c r="A25" s="82" t="s">
        <v>210</v>
      </c>
      <c r="B25" s="82" t="s">
        <v>174</v>
      </c>
      <c r="C25" s="82" t="s">
        <v>175</v>
      </c>
      <c r="D25" s="9" t="s">
        <v>205</v>
      </c>
      <c r="E25" s="83">
        <v>280988</v>
      </c>
      <c r="F25" s="83">
        <v>95109</v>
      </c>
      <c r="G25" s="84">
        <v>0.338480646860364</v>
      </c>
      <c r="H25" s="85">
        <v>8.38</v>
      </c>
      <c r="I25" s="85">
        <v>19.1010085641776</v>
      </c>
      <c r="J25" s="86">
        <v>764.25</v>
      </c>
      <c r="K25" s="86">
        <v>952</v>
      </c>
      <c r="L25" s="86">
        <v>1214</v>
      </c>
      <c r="M25" s="86">
        <v>1495</v>
      </c>
      <c r="N25" s="86">
        <v>1940</v>
      </c>
      <c r="O25" s="86">
        <v>2545</v>
      </c>
      <c r="P25" s="86">
        <v>103900</v>
      </c>
      <c r="Q25" s="86">
        <v>8658.33333333333</v>
      </c>
      <c r="R25" s="86">
        <v>31170</v>
      </c>
      <c r="S25" s="86">
        <v>779.25</v>
      </c>
      <c r="T25" s="86">
        <v>1298.75</v>
      </c>
      <c r="U25" s="86">
        <v>2078</v>
      </c>
      <c r="V25" s="86">
        <v>2597.5</v>
      </c>
      <c r="W25" s="86">
        <v>435.76</v>
      </c>
      <c r="X25" s="86">
        <v>993.252445337234</v>
      </c>
      <c r="Y25" s="86">
        <v>229.275</v>
      </c>
      <c r="Z25" s="86">
        <v>38080</v>
      </c>
      <c r="AA25" s="86">
        <v>48560</v>
      </c>
      <c r="AB25" s="86">
        <v>59800</v>
      </c>
      <c r="AC25" s="86">
        <v>77600</v>
      </c>
      <c r="AD25" s="86">
        <v>101800</v>
      </c>
      <c r="AE25" s="84">
        <v>0.366506256015399</v>
      </c>
      <c r="AF25" s="84">
        <v>0.467372473532243</v>
      </c>
      <c r="AG25" s="84">
        <v>0.575553416746872</v>
      </c>
      <c r="AH25" s="84">
        <v>0.746871992300289</v>
      </c>
      <c r="AI25" s="84">
        <v>0.979788257940327</v>
      </c>
      <c r="AJ25" s="87">
        <v>18.3076923076923</v>
      </c>
      <c r="AK25" s="87">
        <v>23.3461538461538</v>
      </c>
      <c r="AL25" s="87">
        <v>28.75</v>
      </c>
      <c r="AM25" s="87">
        <v>37.3076923076923</v>
      </c>
      <c r="AN25" s="87">
        <v>48.9423076923077</v>
      </c>
      <c r="AO25" s="84">
        <v>2.18468881953369</v>
      </c>
      <c r="AP25" s="84">
        <v>2.78593721314485</v>
      </c>
      <c r="AQ25" s="84">
        <v>3.43078758949881</v>
      </c>
      <c r="AR25" s="84">
        <v>4.45199192215899</v>
      </c>
      <c r="AS25" s="84">
        <v>5.84037084633743</v>
      </c>
      <c r="AT25" s="84">
        <v>0.958467310570549</v>
      </c>
      <c r="AU25" s="84">
        <v>1.22224717965614</v>
      </c>
      <c r="AV25" s="84">
        <v>1.50515612321741</v>
      </c>
      <c r="AW25" s="84">
        <v>1.95317918330553</v>
      </c>
      <c r="AX25" s="84">
        <v>2.56228918634669</v>
      </c>
      <c r="AY25" s="88">
        <v>87.3875527813475</v>
      </c>
      <c r="AZ25" s="88">
        <v>111.437488525794</v>
      </c>
      <c r="BA25" s="88">
        <v>137.231503579952</v>
      </c>
      <c r="BB25" s="88">
        <v>178.079676886359</v>
      </c>
      <c r="BC25" s="88">
        <v>233.614833853497</v>
      </c>
      <c r="BD25" s="88">
        <v>38.338692422822</v>
      </c>
      <c r="BE25" s="88">
        <v>48.8898871862457</v>
      </c>
      <c r="BF25" s="88">
        <v>60.2062449286963</v>
      </c>
      <c r="BG25" s="88">
        <v>78.1271673322212</v>
      </c>
      <c r="BH25" s="89">
        <v>102.491567453868</v>
      </c>
      <c r="BI25" s="89">
        <v>2.18468881953369</v>
      </c>
      <c r="BJ25" s="89">
        <v>2.78593721314485</v>
      </c>
      <c r="BK25" s="89">
        <v>3.43078758949881</v>
      </c>
      <c r="BL25" s="89">
        <v>4.45199192215899</v>
      </c>
      <c r="BM25" s="89">
        <v>5.84037084633743</v>
      </c>
      <c r="BN25" s="89">
        <v>0.958467310570549</v>
      </c>
      <c r="BO25" s="89">
        <v>1.22224717965614</v>
      </c>
      <c r="BP25" s="89">
        <v>1.50515612321741</v>
      </c>
      <c r="BQ25" s="89">
        <v>1.95317918330553</v>
      </c>
      <c r="BR25" s="89">
        <v>2.56228918634669</v>
      </c>
      <c r="BS25" s="90">
        <v>53068.08</v>
      </c>
      <c r="BT25" s="90">
        <v>1326.702</v>
      </c>
      <c r="BU25" s="84">
        <v>1.12685441041018</v>
      </c>
    </row>
    <row r="26" spans="1:73" s="9" customFormat="1" ht="12.75">
      <c r="A26" s="82" t="s">
        <v>210</v>
      </c>
      <c r="B26" s="82" t="s">
        <v>174</v>
      </c>
      <c r="C26" s="82" t="s">
        <v>175</v>
      </c>
      <c r="D26" s="9" t="s">
        <v>206</v>
      </c>
      <c r="E26" s="83">
        <v>233909</v>
      </c>
      <c r="F26" s="83">
        <v>57961</v>
      </c>
      <c r="G26" s="84">
        <v>0.247792945119683</v>
      </c>
      <c r="H26" s="85">
        <v>8.38</v>
      </c>
      <c r="I26" s="85">
        <v>11.3161163429004</v>
      </c>
      <c r="J26" s="86">
        <v>764.25</v>
      </c>
      <c r="K26" s="86">
        <v>936</v>
      </c>
      <c r="L26" s="86">
        <v>1106</v>
      </c>
      <c r="M26" s="86">
        <v>1373</v>
      </c>
      <c r="N26" s="86">
        <v>1903</v>
      </c>
      <c r="O26" s="86">
        <v>2239</v>
      </c>
      <c r="P26" s="86">
        <v>91700</v>
      </c>
      <c r="Q26" s="86">
        <v>7641.66666666667</v>
      </c>
      <c r="R26" s="86">
        <v>27510</v>
      </c>
      <c r="S26" s="86">
        <v>687.75</v>
      </c>
      <c r="T26" s="86">
        <v>1146.25</v>
      </c>
      <c r="U26" s="86">
        <v>1834</v>
      </c>
      <c r="V26" s="86">
        <v>2292.5</v>
      </c>
      <c r="W26" s="86">
        <v>435.76</v>
      </c>
      <c r="X26" s="86">
        <v>588.438049830821</v>
      </c>
      <c r="Y26" s="86">
        <v>229.275</v>
      </c>
      <c r="Z26" s="86">
        <v>37440</v>
      </c>
      <c r="AA26" s="86">
        <v>44240</v>
      </c>
      <c r="AB26" s="86">
        <v>54920</v>
      </c>
      <c r="AC26" s="86">
        <v>76120</v>
      </c>
      <c r="AD26" s="86">
        <v>89560</v>
      </c>
      <c r="AE26" s="84">
        <v>0.408287895310796</v>
      </c>
      <c r="AF26" s="84">
        <v>0.482442748091603</v>
      </c>
      <c r="AG26" s="84">
        <v>0.598909487459106</v>
      </c>
      <c r="AH26" s="84">
        <v>0.83009814612868</v>
      </c>
      <c r="AI26" s="84">
        <v>0.976663031624864</v>
      </c>
      <c r="AJ26" s="87">
        <v>18</v>
      </c>
      <c r="AK26" s="87">
        <v>21.2692307692308</v>
      </c>
      <c r="AL26" s="87">
        <v>26.4038461538462</v>
      </c>
      <c r="AM26" s="87">
        <v>36.5961538461538</v>
      </c>
      <c r="AN26" s="87">
        <v>43.0576923076923</v>
      </c>
      <c r="AO26" s="84">
        <v>2.14797136038186</v>
      </c>
      <c r="AP26" s="84">
        <v>2.53809436387002</v>
      </c>
      <c r="AQ26" s="84">
        <v>3.15081696346613</v>
      </c>
      <c r="AR26" s="84">
        <v>4.36708279787039</v>
      </c>
      <c r="AS26" s="84">
        <v>5.13814944005875</v>
      </c>
      <c r="AT26" s="84">
        <v>1.59065172666707</v>
      </c>
      <c r="AU26" s="84">
        <v>1.87955214710874</v>
      </c>
      <c r="AV26" s="84">
        <v>2.33329574862595</v>
      </c>
      <c r="AW26" s="84">
        <v>3.2339852947088</v>
      </c>
      <c r="AX26" s="84">
        <v>3.80498847864057</v>
      </c>
      <c r="AY26" s="88">
        <v>85.9188544152745</v>
      </c>
      <c r="AZ26" s="88">
        <v>101.523774554801</v>
      </c>
      <c r="BA26" s="88">
        <v>126.032678538645</v>
      </c>
      <c r="BB26" s="88">
        <v>174.683311914815</v>
      </c>
      <c r="BC26" s="88">
        <v>205.52597760235</v>
      </c>
      <c r="BD26" s="88">
        <v>63.6260690666829</v>
      </c>
      <c r="BE26" s="88">
        <v>75.1820858843496</v>
      </c>
      <c r="BF26" s="88">
        <v>93.331829945038</v>
      </c>
      <c r="BG26" s="88">
        <v>129.359411788352</v>
      </c>
      <c r="BH26" s="89">
        <v>152.199539145623</v>
      </c>
      <c r="BI26" s="89">
        <v>2.14797136038186</v>
      </c>
      <c r="BJ26" s="89">
        <v>2.53809436387002</v>
      </c>
      <c r="BK26" s="89">
        <v>3.15081696346613</v>
      </c>
      <c r="BL26" s="89">
        <v>4.36708279787039</v>
      </c>
      <c r="BM26" s="89">
        <v>5.13814944005875</v>
      </c>
      <c r="BN26" s="89">
        <v>1.59065172666707</v>
      </c>
      <c r="BO26" s="89">
        <v>1.87955214710874</v>
      </c>
      <c r="BP26" s="89">
        <v>2.33329574862595</v>
      </c>
      <c r="BQ26" s="89">
        <v>3.2339852947088</v>
      </c>
      <c r="BR26" s="89">
        <v>3.80498847864057</v>
      </c>
      <c r="BS26" s="90">
        <v>40984.32</v>
      </c>
      <c r="BT26" s="90">
        <v>1024.608</v>
      </c>
      <c r="BU26" s="84">
        <v>1.3400246728505</v>
      </c>
    </row>
    <row r="27" spans="1:73" s="9" customFormat="1" ht="12.75">
      <c r="A27" s="82" t="s">
        <v>210</v>
      </c>
      <c r="B27" s="82" t="s">
        <v>174</v>
      </c>
      <c r="C27" s="82" t="s">
        <v>175</v>
      </c>
      <c r="D27" s="9" t="s">
        <v>194</v>
      </c>
      <c r="E27" s="83">
        <v>179665</v>
      </c>
      <c r="F27" s="83">
        <v>43369</v>
      </c>
      <c r="G27" s="84">
        <v>0.24138813903654</v>
      </c>
      <c r="H27" s="85">
        <v>8.38</v>
      </c>
      <c r="I27" s="85">
        <v>21.4881259710873</v>
      </c>
      <c r="J27" s="86">
        <v>764.25</v>
      </c>
      <c r="K27" s="86">
        <v>1025</v>
      </c>
      <c r="L27" s="86">
        <v>1063</v>
      </c>
      <c r="M27" s="86">
        <v>1269</v>
      </c>
      <c r="N27" s="86">
        <v>1637</v>
      </c>
      <c r="O27" s="86">
        <v>1871</v>
      </c>
      <c r="P27" s="86">
        <v>91500</v>
      </c>
      <c r="Q27" s="86">
        <v>7625</v>
      </c>
      <c r="R27" s="86">
        <v>27450</v>
      </c>
      <c r="S27" s="86">
        <v>686.25</v>
      </c>
      <c r="T27" s="86">
        <v>1143.75</v>
      </c>
      <c r="U27" s="86">
        <v>1830</v>
      </c>
      <c r="V27" s="86">
        <v>2287.5</v>
      </c>
      <c r="W27" s="86">
        <v>435.76</v>
      </c>
      <c r="X27" s="86">
        <v>1117.38255049654</v>
      </c>
      <c r="Y27" s="86">
        <v>229.275</v>
      </c>
      <c r="Z27" s="86">
        <v>41000</v>
      </c>
      <c r="AA27" s="86">
        <v>42520</v>
      </c>
      <c r="AB27" s="86">
        <v>50760</v>
      </c>
      <c r="AC27" s="86">
        <v>65480</v>
      </c>
      <c r="AD27" s="86">
        <v>74840</v>
      </c>
      <c r="AE27" s="84">
        <v>0.448087431693989</v>
      </c>
      <c r="AF27" s="84">
        <v>0.464699453551913</v>
      </c>
      <c r="AG27" s="84">
        <v>0.554754098360656</v>
      </c>
      <c r="AH27" s="84">
        <v>0.715628415300546</v>
      </c>
      <c r="AI27" s="84">
        <v>0.81792349726776</v>
      </c>
      <c r="AJ27" s="87">
        <v>19.7115384615385</v>
      </c>
      <c r="AK27" s="87">
        <v>20.4423076923077</v>
      </c>
      <c r="AL27" s="87">
        <v>24.4038461538462</v>
      </c>
      <c r="AM27" s="87">
        <v>31.4807692307692</v>
      </c>
      <c r="AN27" s="87">
        <v>35.9807692307692</v>
      </c>
      <c r="AO27" s="84">
        <v>2.3522122269139</v>
      </c>
      <c r="AP27" s="84">
        <v>2.43941619239949</v>
      </c>
      <c r="AQ27" s="84">
        <v>2.91215347897925</v>
      </c>
      <c r="AR27" s="84">
        <v>3.75665503947127</v>
      </c>
      <c r="AS27" s="84">
        <v>4.29364787956673</v>
      </c>
      <c r="AT27" s="84">
        <v>0.917322361571259</v>
      </c>
      <c r="AU27" s="84">
        <v>0.951330410097803</v>
      </c>
      <c r="AV27" s="84">
        <v>1.13568983105749</v>
      </c>
      <c r="AW27" s="84">
        <v>1.46503093257771</v>
      </c>
      <c r="AX27" s="84">
        <v>1.67444891560959</v>
      </c>
      <c r="AY27" s="88">
        <v>94.0884890765559</v>
      </c>
      <c r="AZ27" s="88">
        <v>97.5766476959794</v>
      </c>
      <c r="BA27" s="88">
        <v>116.48613915917</v>
      </c>
      <c r="BB27" s="88">
        <v>150.266201578851</v>
      </c>
      <c r="BC27" s="88">
        <v>171.745915182669</v>
      </c>
      <c r="BD27" s="88">
        <v>36.6928944628504</v>
      </c>
      <c r="BE27" s="88">
        <v>38.0532164039121</v>
      </c>
      <c r="BF27" s="88">
        <v>45.4275932422996</v>
      </c>
      <c r="BG27" s="88">
        <v>58.6012373031083</v>
      </c>
      <c r="BH27" s="89">
        <v>66.9779566243834</v>
      </c>
      <c r="BI27" s="89">
        <v>2.3522122269139</v>
      </c>
      <c r="BJ27" s="89">
        <v>2.43941619239949</v>
      </c>
      <c r="BK27" s="89">
        <v>2.91215347897925</v>
      </c>
      <c r="BL27" s="89">
        <v>3.75665503947127</v>
      </c>
      <c r="BM27" s="89">
        <v>4.29364787956673</v>
      </c>
      <c r="BN27" s="89">
        <v>0.917322361571259</v>
      </c>
      <c r="BO27" s="89">
        <v>0.951330410097803</v>
      </c>
      <c r="BP27" s="89">
        <v>1.13568983105749</v>
      </c>
      <c r="BQ27" s="89">
        <v>1.46503093257771</v>
      </c>
      <c r="BR27" s="89">
        <v>1.67444891560959</v>
      </c>
      <c r="BS27" s="90">
        <v>57863.52</v>
      </c>
      <c r="BT27" s="90">
        <v>1446.588</v>
      </c>
      <c r="BU27" s="84">
        <v>0.877236642361197</v>
      </c>
    </row>
    <row r="28" spans="1:73" s="9" customFormat="1" ht="12.75">
      <c r="A28" s="82" t="s">
        <v>210</v>
      </c>
      <c r="B28" s="82" t="s">
        <v>174</v>
      </c>
      <c r="C28" s="82" t="s">
        <v>175</v>
      </c>
      <c r="D28" s="9" t="s">
        <v>207</v>
      </c>
      <c r="E28" s="83">
        <v>221774</v>
      </c>
      <c r="F28" s="83">
        <v>41475</v>
      </c>
      <c r="G28" s="84">
        <v>0.187014708667382</v>
      </c>
      <c r="H28" s="85">
        <v>8.38</v>
      </c>
      <c r="I28" s="85">
        <v>11.1337025327281</v>
      </c>
      <c r="J28" s="86">
        <v>764.25</v>
      </c>
      <c r="K28" s="86">
        <v>936</v>
      </c>
      <c r="L28" s="86">
        <v>1106</v>
      </c>
      <c r="M28" s="86">
        <v>1373</v>
      </c>
      <c r="N28" s="86">
        <v>1903</v>
      </c>
      <c r="O28" s="86">
        <v>2239</v>
      </c>
      <c r="P28" s="86">
        <v>91700</v>
      </c>
      <c r="Q28" s="86">
        <v>7641.66666666667</v>
      </c>
      <c r="R28" s="86">
        <v>27510</v>
      </c>
      <c r="S28" s="86">
        <v>687.75</v>
      </c>
      <c r="T28" s="86">
        <v>1146.25</v>
      </c>
      <c r="U28" s="86">
        <v>1834</v>
      </c>
      <c r="V28" s="86">
        <v>2292.5</v>
      </c>
      <c r="W28" s="86">
        <v>435.76</v>
      </c>
      <c r="X28" s="86">
        <v>578.952531701861</v>
      </c>
      <c r="Y28" s="86">
        <v>229.275</v>
      </c>
      <c r="Z28" s="86">
        <v>37440</v>
      </c>
      <c r="AA28" s="86">
        <v>44240</v>
      </c>
      <c r="AB28" s="86">
        <v>54920</v>
      </c>
      <c r="AC28" s="86">
        <v>76120</v>
      </c>
      <c r="AD28" s="86">
        <v>89560</v>
      </c>
      <c r="AE28" s="84">
        <v>0.408287895310796</v>
      </c>
      <c r="AF28" s="84">
        <v>0.482442748091603</v>
      </c>
      <c r="AG28" s="84">
        <v>0.598909487459106</v>
      </c>
      <c r="AH28" s="84">
        <v>0.83009814612868</v>
      </c>
      <c r="AI28" s="84">
        <v>0.976663031624864</v>
      </c>
      <c r="AJ28" s="87">
        <v>18</v>
      </c>
      <c r="AK28" s="87">
        <v>21.2692307692308</v>
      </c>
      <c r="AL28" s="87">
        <v>26.4038461538462</v>
      </c>
      <c r="AM28" s="87">
        <v>36.5961538461538</v>
      </c>
      <c r="AN28" s="87">
        <v>43.0576923076923</v>
      </c>
      <c r="AO28" s="84">
        <v>2.14797136038186</v>
      </c>
      <c r="AP28" s="84">
        <v>2.53809436387002</v>
      </c>
      <c r="AQ28" s="84">
        <v>3.15081696346613</v>
      </c>
      <c r="AR28" s="84">
        <v>4.36708279787039</v>
      </c>
      <c r="AS28" s="84">
        <v>5.13814944005875</v>
      </c>
      <c r="AT28" s="84">
        <v>1.61671285424485</v>
      </c>
      <c r="AU28" s="84">
        <v>1.91034659913975</v>
      </c>
      <c r="AV28" s="84">
        <v>2.37152430435703</v>
      </c>
      <c r="AW28" s="84">
        <v>3.28697068549995</v>
      </c>
      <c r="AX28" s="84">
        <v>3.8673291459981</v>
      </c>
      <c r="AY28" s="88">
        <v>85.9188544152745</v>
      </c>
      <c r="AZ28" s="88">
        <v>101.523774554801</v>
      </c>
      <c r="BA28" s="88">
        <v>126.032678538645</v>
      </c>
      <c r="BB28" s="88">
        <v>174.683311914815</v>
      </c>
      <c r="BC28" s="88">
        <v>205.52597760235</v>
      </c>
      <c r="BD28" s="88">
        <v>64.6685141697941</v>
      </c>
      <c r="BE28" s="88">
        <v>76.4138639655901</v>
      </c>
      <c r="BF28" s="88">
        <v>94.8609721742813</v>
      </c>
      <c r="BG28" s="88">
        <v>131.478827419998</v>
      </c>
      <c r="BH28" s="89">
        <v>154.693165839924</v>
      </c>
      <c r="BI28" s="89">
        <v>2.14797136038186</v>
      </c>
      <c r="BJ28" s="89">
        <v>2.53809436387002</v>
      </c>
      <c r="BK28" s="89">
        <v>3.15081696346613</v>
      </c>
      <c r="BL28" s="89">
        <v>4.36708279787039</v>
      </c>
      <c r="BM28" s="89">
        <v>5.13814944005875</v>
      </c>
      <c r="BN28" s="89">
        <v>1.61671285424485</v>
      </c>
      <c r="BO28" s="89">
        <v>1.91034659913975</v>
      </c>
      <c r="BP28" s="89">
        <v>2.37152430435703</v>
      </c>
      <c r="BQ28" s="89">
        <v>3.28697068549995</v>
      </c>
      <c r="BR28" s="89">
        <v>3.8673291459981</v>
      </c>
      <c r="BS28" s="90">
        <v>38233.52</v>
      </c>
      <c r="BT28" s="90">
        <v>955.838</v>
      </c>
      <c r="BU28" s="84">
        <v>1.43643588139413</v>
      </c>
    </row>
    <row r="29" spans="1:73" s="9" customFormat="1" ht="12.75">
      <c r="A29" s="82" t="s">
        <v>210</v>
      </c>
      <c r="B29" s="82" t="s">
        <v>174</v>
      </c>
      <c r="C29" s="82" t="s">
        <v>175</v>
      </c>
      <c r="D29" s="9" t="s">
        <v>208</v>
      </c>
      <c r="E29" s="83">
        <v>162543</v>
      </c>
      <c r="F29" s="83">
        <v>74291</v>
      </c>
      <c r="G29" s="84">
        <v>0.457054440978695</v>
      </c>
      <c r="H29" s="85">
        <v>8.38</v>
      </c>
      <c r="I29" s="85">
        <v>13.0318611823876</v>
      </c>
      <c r="J29" s="86">
        <v>764.25</v>
      </c>
      <c r="K29" s="86">
        <v>1070</v>
      </c>
      <c r="L29" s="86">
        <v>1156</v>
      </c>
      <c r="M29" s="86">
        <v>1371</v>
      </c>
      <c r="N29" s="86">
        <v>1776</v>
      </c>
      <c r="O29" s="86">
        <v>2014</v>
      </c>
      <c r="P29" s="86">
        <v>93700</v>
      </c>
      <c r="Q29" s="86">
        <v>7808.33333333333</v>
      </c>
      <c r="R29" s="86">
        <v>28110</v>
      </c>
      <c r="S29" s="86">
        <v>702.75</v>
      </c>
      <c r="T29" s="86">
        <v>1171.25</v>
      </c>
      <c r="U29" s="86">
        <v>1874</v>
      </c>
      <c r="V29" s="86">
        <v>2342.5</v>
      </c>
      <c r="W29" s="86">
        <v>435.76</v>
      </c>
      <c r="X29" s="86">
        <v>677.656781484155</v>
      </c>
      <c r="Y29" s="86">
        <v>229.275</v>
      </c>
      <c r="Z29" s="86">
        <v>42800</v>
      </c>
      <c r="AA29" s="86">
        <v>46240</v>
      </c>
      <c r="AB29" s="86">
        <v>54840</v>
      </c>
      <c r="AC29" s="86">
        <v>71040</v>
      </c>
      <c r="AD29" s="86">
        <v>80560</v>
      </c>
      <c r="AE29" s="84">
        <v>0.456776947705443</v>
      </c>
      <c r="AF29" s="84">
        <v>0.493489861259338</v>
      </c>
      <c r="AG29" s="84">
        <v>0.585272145144077</v>
      </c>
      <c r="AH29" s="84">
        <v>0.758164354322305</v>
      </c>
      <c r="AI29" s="84">
        <v>0.859765208110993</v>
      </c>
      <c r="AJ29" s="87">
        <v>20.5769230769231</v>
      </c>
      <c r="AK29" s="87">
        <v>22.2307692307692</v>
      </c>
      <c r="AL29" s="87">
        <v>26.3653846153846</v>
      </c>
      <c r="AM29" s="87">
        <v>34.1538461538462</v>
      </c>
      <c r="AN29" s="87">
        <v>38.7307692307692</v>
      </c>
      <c r="AO29" s="84">
        <v>2.45548008077841</v>
      </c>
      <c r="AP29" s="84">
        <v>2.65283642371948</v>
      </c>
      <c r="AQ29" s="84">
        <v>3.14622728107215</v>
      </c>
      <c r="AR29" s="84">
        <v>4.07563796585276</v>
      </c>
      <c r="AS29" s="84">
        <v>4.62181017073619</v>
      </c>
      <c r="AT29" s="84">
        <v>1.5789704009994</v>
      </c>
      <c r="AU29" s="84">
        <v>1.70587830238814</v>
      </c>
      <c r="AV29" s="84">
        <v>2.02314805585998</v>
      </c>
      <c r="AW29" s="84">
        <v>2.62079573100461</v>
      </c>
      <c r="AX29" s="84">
        <v>2.97200596973158</v>
      </c>
      <c r="AY29" s="88">
        <v>98.2192032311364</v>
      </c>
      <c r="AZ29" s="88">
        <v>106.113456948779</v>
      </c>
      <c r="BA29" s="88">
        <v>125.849091242886</v>
      </c>
      <c r="BB29" s="88">
        <v>163.025518634111</v>
      </c>
      <c r="BC29" s="88">
        <v>184.872406829447</v>
      </c>
      <c r="BD29" s="88">
        <v>63.158816039976</v>
      </c>
      <c r="BE29" s="88">
        <v>68.2351320955255</v>
      </c>
      <c r="BF29" s="88">
        <v>80.9259222343992</v>
      </c>
      <c r="BG29" s="88">
        <v>104.831829240185</v>
      </c>
      <c r="BH29" s="89">
        <v>118.880238789263</v>
      </c>
      <c r="BI29" s="89">
        <v>2.45548008077841</v>
      </c>
      <c r="BJ29" s="89">
        <v>2.65283642371948</v>
      </c>
      <c r="BK29" s="89">
        <v>3.14622728107215</v>
      </c>
      <c r="BL29" s="89">
        <v>4.07563796585276</v>
      </c>
      <c r="BM29" s="89">
        <v>4.62181017073618</v>
      </c>
      <c r="BN29" s="89">
        <v>1.5789704009994</v>
      </c>
      <c r="BO29" s="89">
        <v>1.70587830238814</v>
      </c>
      <c r="BP29" s="89">
        <v>2.02314805585998</v>
      </c>
      <c r="BQ29" s="89">
        <v>2.62079573100461</v>
      </c>
      <c r="BR29" s="89">
        <v>2.97200596973158</v>
      </c>
      <c r="BS29" s="90">
        <v>33593.04</v>
      </c>
      <c r="BT29" s="90">
        <v>839.826</v>
      </c>
      <c r="BU29" s="84">
        <v>1.63248101392431</v>
      </c>
    </row>
    <row r="30" spans="1:73" s="9" customFormat="1" ht="12.75">
      <c r="A30" s="82" t="s">
        <v>210</v>
      </c>
      <c r="B30" s="82" t="s">
        <v>174</v>
      </c>
      <c r="C30" s="82" t="s">
        <v>175</v>
      </c>
      <c r="D30" s="9" t="s">
        <v>209</v>
      </c>
      <c r="E30" s="83">
        <v>25003</v>
      </c>
      <c r="F30" s="83">
        <v>7078</v>
      </c>
      <c r="G30" s="84">
        <v>0.283086029676439</v>
      </c>
      <c r="H30" s="85">
        <v>8.38</v>
      </c>
      <c r="I30" s="85">
        <v>12.5461594524312</v>
      </c>
      <c r="J30" s="86">
        <v>764.25</v>
      </c>
      <c r="K30" s="86">
        <v>814</v>
      </c>
      <c r="L30" s="86">
        <v>959</v>
      </c>
      <c r="M30" s="86">
        <v>1156</v>
      </c>
      <c r="N30" s="86">
        <v>1440</v>
      </c>
      <c r="O30" s="86">
        <v>1546</v>
      </c>
      <c r="P30" s="86">
        <v>81100</v>
      </c>
      <c r="Q30" s="86">
        <v>6758.33333333333</v>
      </c>
      <c r="R30" s="86">
        <v>24330</v>
      </c>
      <c r="S30" s="86">
        <v>608.25</v>
      </c>
      <c r="T30" s="86">
        <v>1013.75</v>
      </c>
      <c r="U30" s="86">
        <v>1622</v>
      </c>
      <c r="V30" s="86">
        <v>2027.5</v>
      </c>
      <c r="W30" s="86">
        <v>435.76</v>
      </c>
      <c r="X30" s="86">
        <v>652.400291526424</v>
      </c>
      <c r="Y30" s="86">
        <v>229.275</v>
      </c>
      <c r="Z30" s="86">
        <v>32560</v>
      </c>
      <c r="AA30" s="86">
        <v>38360</v>
      </c>
      <c r="AB30" s="86">
        <v>46240</v>
      </c>
      <c r="AC30" s="86">
        <v>57600</v>
      </c>
      <c r="AD30" s="86">
        <v>61840</v>
      </c>
      <c r="AE30" s="84">
        <v>0.401479654747226</v>
      </c>
      <c r="AF30" s="84">
        <v>0.472996300863132</v>
      </c>
      <c r="AG30" s="84">
        <v>0.570160295930949</v>
      </c>
      <c r="AH30" s="84">
        <v>0.710234278668311</v>
      </c>
      <c r="AI30" s="84">
        <v>0.762515413070284</v>
      </c>
      <c r="AJ30" s="87">
        <v>15.6538461538462</v>
      </c>
      <c r="AK30" s="87">
        <v>18.4423076923077</v>
      </c>
      <c r="AL30" s="87">
        <v>22.2307692307692</v>
      </c>
      <c r="AM30" s="87">
        <v>27.6923076923077</v>
      </c>
      <c r="AN30" s="87">
        <v>29.7307692307692</v>
      </c>
      <c r="AO30" s="84">
        <v>1.86800073434918</v>
      </c>
      <c r="AP30" s="84">
        <v>2.20075270791261</v>
      </c>
      <c r="AQ30" s="84">
        <v>2.65283642371948</v>
      </c>
      <c r="AR30" s="84">
        <v>3.3045713236644</v>
      </c>
      <c r="AS30" s="84">
        <v>3.54782449054525</v>
      </c>
      <c r="AT30" s="84">
        <v>1.24770023951933</v>
      </c>
      <c r="AU30" s="84">
        <v>1.46995642469169</v>
      </c>
      <c r="AV30" s="84">
        <v>1.77191827627069</v>
      </c>
      <c r="AW30" s="84">
        <v>2.20723383895311</v>
      </c>
      <c r="AX30" s="84">
        <v>2.3697107743205</v>
      </c>
      <c r="AY30" s="88">
        <v>74.7200293739673</v>
      </c>
      <c r="AZ30" s="88">
        <v>88.0301083165045</v>
      </c>
      <c r="BA30" s="88">
        <v>106.113456948779</v>
      </c>
      <c r="BB30" s="88">
        <v>132.182852946576</v>
      </c>
      <c r="BC30" s="88">
        <v>141.91297962181</v>
      </c>
      <c r="BD30" s="88">
        <v>49.9080095807732</v>
      </c>
      <c r="BE30" s="88">
        <v>58.7982569876677</v>
      </c>
      <c r="BF30" s="88">
        <v>70.8767310508278</v>
      </c>
      <c r="BG30" s="88">
        <v>88.2893535581246</v>
      </c>
      <c r="BH30" s="89">
        <v>94.7884309728199</v>
      </c>
      <c r="BI30" s="89">
        <v>1.86800073434918</v>
      </c>
      <c r="BJ30" s="89">
        <v>2.20075270791261</v>
      </c>
      <c r="BK30" s="89">
        <v>2.65283642371948</v>
      </c>
      <c r="BL30" s="89">
        <v>3.3045713236644</v>
      </c>
      <c r="BM30" s="89">
        <v>3.54782449054525</v>
      </c>
      <c r="BN30" s="89">
        <v>1.24770023951933</v>
      </c>
      <c r="BO30" s="89">
        <v>1.46995642469169</v>
      </c>
      <c r="BP30" s="89">
        <v>1.77191827627069</v>
      </c>
      <c r="BQ30" s="89">
        <v>2.20723383895311</v>
      </c>
      <c r="BR30" s="89">
        <v>2.3697107743205</v>
      </c>
      <c r="BS30" s="90">
        <v>28948.4</v>
      </c>
      <c r="BT30" s="90">
        <v>723.71</v>
      </c>
      <c r="BU30" s="84">
        <v>1.597324895331</v>
      </c>
    </row>
    <row r="31" spans="1:73" s="9" customFormat="1" ht="12.75">
      <c r="A31" s="82" t="s">
        <v>210</v>
      </c>
      <c r="B31" s="82" t="s">
        <v>174</v>
      </c>
      <c r="C31" s="82" t="s">
        <v>175</v>
      </c>
      <c r="D31" s="9" t="s">
        <v>195</v>
      </c>
      <c r="E31" s="83">
        <v>115531</v>
      </c>
      <c r="F31" s="83">
        <v>25468</v>
      </c>
      <c r="G31" s="84">
        <v>0.220442997983225</v>
      </c>
      <c r="H31" s="85">
        <v>8.38</v>
      </c>
      <c r="I31" s="85">
        <v>22.8222036013024</v>
      </c>
      <c r="J31" s="86">
        <v>764.25</v>
      </c>
      <c r="K31" s="86">
        <v>952</v>
      </c>
      <c r="L31" s="86">
        <v>1214</v>
      </c>
      <c r="M31" s="86">
        <v>1495</v>
      </c>
      <c r="N31" s="86">
        <v>1940</v>
      </c>
      <c r="O31" s="86">
        <v>2545</v>
      </c>
      <c r="P31" s="86">
        <v>103900</v>
      </c>
      <c r="Q31" s="86">
        <v>8658.33333333333</v>
      </c>
      <c r="R31" s="86">
        <v>31170</v>
      </c>
      <c r="S31" s="86">
        <v>779.25</v>
      </c>
      <c r="T31" s="86">
        <v>1298.75</v>
      </c>
      <c r="U31" s="86">
        <v>2078</v>
      </c>
      <c r="V31" s="86">
        <v>2597.5</v>
      </c>
      <c r="W31" s="86">
        <v>435.76</v>
      </c>
      <c r="X31" s="86">
        <v>1186.75458726772</v>
      </c>
      <c r="Y31" s="86">
        <v>229.275</v>
      </c>
      <c r="Z31" s="86">
        <v>38080</v>
      </c>
      <c r="AA31" s="86">
        <v>48560</v>
      </c>
      <c r="AB31" s="86">
        <v>59800</v>
      </c>
      <c r="AC31" s="86">
        <v>77600</v>
      </c>
      <c r="AD31" s="86">
        <v>101800</v>
      </c>
      <c r="AE31" s="84">
        <v>0.366506256015399</v>
      </c>
      <c r="AF31" s="84">
        <v>0.467372473532243</v>
      </c>
      <c r="AG31" s="84">
        <v>0.575553416746872</v>
      </c>
      <c r="AH31" s="84">
        <v>0.746871992300289</v>
      </c>
      <c r="AI31" s="84">
        <v>0.979788257940327</v>
      </c>
      <c r="AJ31" s="87">
        <v>18.3076923076923</v>
      </c>
      <c r="AK31" s="87">
        <v>23.3461538461538</v>
      </c>
      <c r="AL31" s="87">
        <v>28.75</v>
      </c>
      <c r="AM31" s="87">
        <v>37.3076923076923</v>
      </c>
      <c r="AN31" s="87">
        <v>48.9423076923077</v>
      </c>
      <c r="AO31" s="84">
        <v>2.18468881953369</v>
      </c>
      <c r="AP31" s="84">
        <v>2.78593721314485</v>
      </c>
      <c r="AQ31" s="84">
        <v>3.43078758949881</v>
      </c>
      <c r="AR31" s="84">
        <v>4.45199192215899</v>
      </c>
      <c r="AS31" s="84">
        <v>5.84037084633743</v>
      </c>
      <c r="AT31" s="84">
        <v>0.802187756604168</v>
      </c>
      <c r="AU31" s="84">
        <v>1.02295791650994</v>
      </c>
      <c r="AV31" s="84">
        <v>1.25973812617986</v>
      </c>
      <c r="AW31" s="84">
        <v>1.63471034434043</v>
      </c>
      <c r="AX31" s="84">
        <v>2.14450403419917</v>
      </c>
      <c r="AY31" s="88">
        <v>87.3875527813475</v>
      </c>
      <c r="AZ31" s="88">
        <v>111.437488525794</v>
      </c>
      <c r="BA31" s="88">
        <v>137.231503579952</v>
      </c>
      <c r="BB31" s="88">
        <v>178.079676886359</v>
      </c>
      <c r="BC31" s="88">
        <v>233.614833853497</v>
      </c>
      <c r="BD31" s="88">
        <v>32.0875102641667</v>
      </c>
      <c r="BE31" s="88">
        <v>40.9183166603975</v>
      </c>
      <c r="BF31" s="88">
        <v>50.3895250471946</v>
      </c>
      <c r="BG31" s="88">
        <v>65.388413773617</v>
      </c>
      <c r="BH31" s="89">
        <v>85.7801613679667</v>
      </c>
      <c r="BI31" s="89">
        <v>2.18468881953369</v>
      </c>
      <c r="BJ31" s="89">
        <v>2.78593721314485</v>
      </c>
      <c r="BK31" s="89">
        <v>3.43078758949881</v>
      </c>
      <c r="BL31" s="89">
        <v>4.45199192215899</v>
      </c>
      <c r="BM31" s="89">
        <v>5.84037084633743</v>
      </c>
      <c r="BN31" s="89">
        <v>0.802187756604168</v>
      </c>
      <c r="BO31" s="89">
        <v>1.02295791650994</v>
      </c>
      <c r="BP31" s="89">
        <v>1.25973812617986</v>
      </c>
      <c r="BQ31" s="89">
        <v>1.63471034434043</v>
      </c>
      <c r="BR31" s="89">
        <v>2.14450403419917</v>
      </c>
      <c r="BS31" s="90">
        <v>57037.76</v>
      </c>
      <c r="BT31" s="90">
        <v>1425.944</v>
      </c>
      <c r="BU31" s="84">
        <v>1.04842826927285</v>
      </c>
    </row>
    <row r="32" spans="1:73" s="9" customFormat="1" ht="12.75">
      <c r="A32" s="82" t="s">
        <v>210</v>
      </c>
      <c r="B32" s="82" t="s">
        <v>174</v>
      </c>
      <c r="C32" s="82" t="s">
        <v>175</v>
      </c>
      <c r="D32" s="9" t="s">
        <v>190</v>
      </c>
      <c r="E32" s="83">
        <v>54746</v>
      </c>
      <c r="F32" s="83">
        <v>8364</v>
      </c>
      <c r="G32" s="84">
        <v>0.152778285171519</v>
      </c>
      <c r="H32" s="85">
        <v>8.38</v>
      </c>
      <c r="I32" s="85">
        <v>8.14981952437233</v>
      </c>
      <c r="J32" s="86">
        <v>764.25</v>
      </c>
      <c r="K32" s="86">
        <v>1025</v>
      </c>
      <c r="L32" s="86">
        <v>1063</v>
      </c>
      <c r="M32" s="86">
        <v>1269</v>
      </c>
      <c r="N32" s="86">
        <v>1637</v>
      </c>
      <c r="O32" s="86">
        <v>1871</v>
      </c>
      <c r="P32" s="86">
        <v>91500</v>
      </c>
      <c r="Q32" s="86">
        <v>7625</v>
      </c>
      <c r="R32" s="86">
        <v>27450</v>
      </c>
      <c r="S32" s="86">
        <v>686.25</v>
      </c>
      <c r="T32" s="86">
        <v>1143.75</v>
      </c>
      <c r="U32" s="86">
        <v>1830</v>
      </c>
      <c r="V32" s="86">
        <v>2287.5</v>
      </c>
      <c r="W32" s="86">
        <v>435.76</v>
      </c>
      <c r="X32" s="86">
        <v>423.790615267361</v>
      </c>
      <c r="Y32" s="86">
        <v>229.275</v>
      </c>
      <c r="Z32" s="86">
        <v>41000</v>
      </c>
      <c r="AA32" s="86">
        <v>42520</v>
      </c>
      <c r="AB32" s="86">
        <v>50760</v>
      </c>
      <c r="AC32" s="86">
        <v>65480</v>
      </c>
      <c r="AD32" s="86">
        <v>74840</v>
      </c>
      <c r="AE32" s="84">
        <v>0.448087431693989</v>
      </c>
      <c r="AF32" s="84">
        <v>0.464699453551913</v>
      </c>
      <c r="AG32" s="84">
        <v>0.554754098360656</v>
      </c>
      <c r="AH32" s="84">
        <v>0.715628415300546</v>
      </c>
      <c r="AI32" s="84">
        <v>0.81792349726776</v>
      </c>
      <c r="AJ32" s="87">
        <v>19.7115384615385</v>
      </c>
      <c r="AK32" s="87">
        <v>20.4423076923077</v>
      </c>
      <c r="AL32" s="87">
        <v>24.4038461538462</v>
      </c>
      <c r="AM32" s="87">
        <v>31.4807692307692</v>
      </c>
      <c r="AN32" s="87">
        <v>35.9807692307692</v>
      </c>
      <c r="AO32" s="84">
        <v>2.3522122269139</v>
      </c>
      <c r="AP32" s="84">
        <v>2.43941619239949</v>
      </c>
      <c r="AQ32" s="84">
        <v>2.91215347897925</v>
      </c>
      <c r="AR32" s="84">
        <v>3.75665503947127</v>
      </c>
      <c r="AS32" s="84">
        <v>4.29364787956673</v>
      </c>
      <c r="AT32" s="84">
        <v>2.41864723538851</v>
      </c>
      <c r="AU32" s="84">
        <v>2.50831415728584</v>
      </c>
      <c r="AV32" s="84">
        <v>2.99440326020295</v>
      </c>
      <c r="AW32" s="84">
        <v>3.86275660910341</v>
      </c>
      <c r="AX32" s="84">
        <v>4.41491607552381</v>
      </c>
      <c r="AY32" s="88">
        <v>94.0884890765559</v>
      </c>
      <c r="AZ32" s="88">
        <v>97.5766476959794</v>
      </c>
      <c r="BA32" s="88">
        <v>116.48613915917</v>
      </c>
      <c r="BB32" s="88">
        <v>150.266201578851</v>
      </c>
      <c r="BC32" s="88">
        <v>171.745915182669</v>
      </c>
      <c r="BD32" s="88">
        <v>96.7458894155405</v>
      </c>
      <c r="BE32" s="88">
        <v>100.332566291434</v>
      </c>
      <c r="BF32" s="88">
        <v>119.776130408118</v>
      </c>
      <c r="BG32" s="88">
        <v>154.510264364136</v>
      </c>
      <c r="BH32" s="89">
        <v>176.596643020952</v>
      </c>
      <c r="BI32" s="89">
        <v>2.3522122269139</v>
      </c>
      <c r="BJ32" s="89">
        <v>2.43941619239949</v>
      </c>
      <c r="BK32" s="89">
        <v>2.91215347897925</v>
      </c>
      <c r="BL32" s="89">
        <v>3.75665503947127</v>
      </c>
      <c r="BM32" s="89">
        <v>4.29364787956673</v>
      </c>
      <c r="BN32" s="89">
        <v>2.41864723538851</v>
      </c>
      <c r="BO32" s="89">
        <v>2.50831415728584</v>
      </c>
      <c r="BP32" s="89">
        <v>2.99440326020295</v>
      </c>
      <c r="BQ32" s="89">
        <v>3.86275660910341</v>
      </c>
      <c r="BR32" s="89">
        <v>4.41491607552381</v>
      </c>
      <c r="BS32" s="90">
        <v>39319.28</v>
      </c>
      <c r="BT32" s="90">
        <v>982.982</v>
      </c>
      <c r="BU32" s="84">
        <v>1.29096972274162</v>
      </c>
    </row>
    <row r="33" spans="1:73" s="9" customFormat="1" ht="12.75">
      <c r="A33" s="82" t="s">
        <v>210</v>
      </c>
      <c r="B33" s="82" t="s">
        <v>174</v>
      </c>
      <c r="C33" s="82" t="s">
        <v>175</v>
      </c>
      <c r="D33" s="9" t="s">
        <v>189</v>
      </c>
      <c r="E33" s="83">
        <v>185483</v>
      </c>
      <c r="F33" s="83">
        <v>73506</v>
      </c>
      <c r="G33" s="84">
        <v>0.39629507825515</v>
      </c>
      <c r="H33" s="85">
        <v>8.38</v>
      </c>
      <c r="I33" s="85">
        <v>18.4794018860264</v>
      </c>
      <c r="J33" s="86">
        <v>764.25</v>
      </c>
      <c r="K33" s="86">
        <v>1025</v>
      </c>
      <c r="L33" s="86">
        <v>1063</v>
      </c>
      <c r="M33" s="86">
        <v>1269</v>
      </c>
      <c r="N33" s="86">
        <v>1637</v>
      </c>
      <c r="O33" s="86">
        <v>1871</v>
      </c>
      <c r="P33" s="86">
        <v>91500</v>
      </c>
      <c r="Q33" s="86">
        <v>7625</v>
      </c>
      <c r="R33" s="86">
        <v>27450</v>
      </c>
      <c r="S33" s="86">
        <v>686.25</v>
      </c>
      <c r="T33" s="86">
        <v>1143.75</v>
      </c>
      <c r="U33" s="86">
        <v>1830</v>
      </c>
      <c r="V33" s="86">
        <v>2287.5</v>
      </c>
      <c r="W33" s="86">
        <v>435.76</v>
      </c>
      <c r="X33" s="86">
        <v>960.928898073372</v>
      </c>
      <c r="Y33" s="86">
        <v>229.275</v>
      </c>
      <c r="Z33" s="86">
        <v>41000</v>
      </c>
      <c r="AA33" s="86">
        <v>42520</v>
      </c>
      <c r="AB33" s="86">
        <v>50760</v>
      </c>
      <c r="AC33" s="86">
        <v>65480</v>
      </c>
      <c r="AD33" s="86">
        <v>74840</v>
      </c>
      <c r="AE33" s="84">
        <v>0.448087431693989</v>
      </c>
      <c r="AF33" s="84">
        <v>0.464699453551913</v>
      </c>
      <c r="AG33" s="84">
        <v>0.554754098360656</v>
      </c>
      <c r="AH33" s="84">
        <v>0.715628415300546</v>
      </c>
      <c r="AI33" s="84">
        <v>0.81792349726776</v>
      </c>
      <c r="AJ33" s="87">
        <v>19.7115384615385</v>
      </c>
      <c r="AK33" s="87">
        <v>20.4423076923077</v>
      </c>
      <c r="AL33" s="87">
        <v>24.4038461538462</v>
      </c>
      <c r="AM33" s="87">
        <v>31.4807692307692</v>
      </c>
      <c r="AN33" s="87">
        <v>35.9807692307692</v>
      </c>
      <c r="AO33" s="84">
        <v>2.3522122269139</v>
      </c>
      <c r="AP33" s="84">
        <v>2.43941619239949</v>
      </c>
      <c r="AQ33" s="84">
        <v>2.91215347897925</v>
      </c>
      <c r="AR33" s="84">
        <v>3.75665503947127</v>
      </c>
      <c r="AS33" s="84">
        <v>4.29364787956673</v>
      </c>
      <c r="AT33" s="84">
        <v>1.06667621512381</v>
      </c>
      <c r="AU33" s="84">
        <v>1.10622128456255</v>
      </c>
      <c r="AV33" s="84">
        <v>1.32059718730938</v>
      </c>
      <c r="AW33" s="84">
        <v>1.70355996503188</v>
      </c>
      <c r="AX33" s="84">
        <v>1.94707433999673</v>
      </c>
      <c r="AY33" s="88">
        <v>94.0884890765559</v>
      </c>
      <c r="AZ33" s="88">
        <v>97.5766476959794</v>
      </c>
      <c r="BA33" s="88">
        <v>116.48613915917</v>
      </c>
      <c r="BB33" s="88">
        <v>150.266201578851</v>
      </c>
      <c r="BC33" s="88">
        <v>171.745915182669</v>
      </c>
      <c r="BD33" s="88">
        <v>42.6670486049525</v>
      </c>
      <c r="BE33" s="88">
        <v>44.248851382502</v>
      </c>
      <c r="BF33" s="88">
        <v>52.8238874923753</v>
      </c>
      <c r="BG33" s="88">
        <v>68.1423986012753</v>
      </c>
      <c r="BH33" s="89">
        <v>77.8829735998694</v>
      </c>
      <c r="BI33" s="89">
        <v>2.3522122269139</v>
      </c>
      <c r="BJ33" s="89">
        <v>2.43941619239949</v>
      </c>
      <c r="BK33" s="89">
        <v>2.91215347897925</v>
      </c>
      <c r="BL33" s="89">
        <v>3.75665503947127</v>
      </c>
      <c r="BM33" s="89">
        <v>4.29364787956673</v>
      </c>
      <c r="BN33" s="89">
        <v>1.06667621512381</v>
      </c>
      <c r="BO33" s="89">
        <v>1.10622128456255</v>
      </c>
      <c r="BP33" s="89">
        <v>1.32059718730938</v>
      </c>
      <c r="BQ33" s="89">
        <v>1.70355996503188</v>
      </c>
      <c r="BR33" s="89">
        <v>1.94707433999673</v>
      </c>
      <c r="BS33" s="90">
        <v>41650.96</v>
      </c>
      <c r="BT33" s="90">
        <v>1041.274</v>
      </c>
      <c r="BU33" s="84">
        <v>1.21869940092617</v>
      </c>
    </row>
    <row r="34" spans="1:73" s="9" customFormat="1" ht="12.75">
      <c r="A34" s="82" t="s">
        <v>210</v>
      </c>
      <c r="B34" s="82" t="s">
        <v>174</v>
      </c>
      <c r="C34" s="82" t="s">
        <v>175</v>
      </c>
      <c r="D34" s="9" t="s">
        <v>191</v>
      </c>
      <c r="E34" s="83">
        <v>41463</v>
      </c>
      <c r="F34" s="83">
        <v>10724</v>
      </c>
      <c r="G34" s="84">
        <v>0.258640233461158</v>
      </c>
      <c r="H34" s="85">
        <v>8.38</v>
      </c>
      <c r="I34" s="85">
        <v>12.4392472953341</v>
      </c>
      <c r="J34" s="86">
        <v>764.25</v>
      </c>
      <c r="K34" s="86">
        <v>687</v>
      </c>
      <c r="L34" s="86">
        <v>921</v>
      </c>
      <c r="M34" s="86">
        <v>1124</v>
      </c>
      <c r="N34" s="86">
        <v>1469</v>
      </c>
      <c r="O34" s="86">
        <v>1638</v>
      </c>
      <c r="P34" s="86">
        <v>87400</v>
      </c>
      <c r="Q34" s="86">
        <v>7283.33333333333</v>
      </c>
      <c r="R34" s="86">
        <v>26220</v>
      </c>
      <c r="S34" s="86">
        <v>655.5</v>
      </c>
      <c r="T34" s="86">
        <v>1092.5</v>
      </c>
      <c r="U34" s="86">
        <v>1748</v>
      </c>
      <c r="V34" s="86">
        <v>2185</v>
      </c>
      <c r="W34" s="86">
        <v>435.76</v>
      </c>
      <c r="X34" s="86">
        <v>646.840859357373</v>
      </c>
      <c r="Y34" s="86">
        <v>229.275</v>
      </c>
      <c r="Z34" s="86">
        <v>27480</v>
      </c>
      <c r="AA34" s="86">
        <v>36840</v>
      </c>
      <c r="AB34" s="86">
        <v>44960</v>
      </c>
      <c r="AC34" s="86">
        <v>58760</v>
      </c>
      <c r="AD34" s="86">
        <v>65520</v>
      </c>
      <c r="AE34" s="84">
        <v>0.31441647597254</v>
      </c>
      <c r="AF34" s="84">
        <v>0.421510297482838</v>
      </c>
      <c r="AG34" s="84">
        <v>0.51441647597254</v>
      </c>
      <c r="AH34" s="84">
        <v>0.672311212814645</v>
      </c>
      <c r="AI34" s="84">
        <v>0.749656750572082</v>
      </c>
      <c r="AJ34" s="87">
        <v>13.2115384615385</v>
      </c>
      <c r="AK34" s="87">
        <v>17.7115384615385</v>
      </c>
      <c r="AL34" s="87">
        <v>21.6153846153846</v>
      </c>
      <c r="AM34" s="87">
        <v>28.25</v>
      </c>
      <c r="AN34" s="87">
        <v>31.5</v>
      </c>
      <c r="AO34" s="84">
        <v>1.57655590233156</v>
      </c>
      <c r="AP34" s="84">
        <v>2.11354874242702</v>
      </c>
      <c r="AQ34" s="84">
        <v>2.57940150541583</v>
      </c>
      <c r="AR34" s="84">
        <v>3.37112171837709</v>
      </c>
      <c r="AS34" s="84">
        <v>3.75894988066826</v>
      </c>
      <c r="AT34" s="84">
        <v>1.06208504002441</v>
      </c>
      <c r="AU34" s="84">
        <v>1.42384326326417</v>
      </c>
      <c r="AV34" s="84">
        <v>1.73767625180122</v>
      </c>
      <c r="AW34" s="84">
        <v>2.27103773478291</v>
      </c>
      <c r="AX34" s="84">
        <v>2.53230756267829</v>
      </c>
      <c r="AY34" s="88">
        <v>63.0622360932623</v>
      </c>
      <c r="AZ34" s="88">
        <v>84.541949697081</v>
      </c>
      <c r="BA34" s="88">
        <v>103.176060216633</v>
      </c>
      <c r="BB34" s="88">
        <v>134.844868735084</v>
      </c>
      <c r="BC34" s="88">
        <v>150.35799522673</v>
      </c>
      <c r="BD34" s="88">
        <v>42.4834016009765</v>
      </c>
      <c r="BE34" s="88">
        <v>56.9537305305667</v>
      </c>
      <c r="BF34" s="88">
        <v>69.5070500720489</v>
      </c>
      <c r="BG34" s="88">
        <v>90.8415093913165</v>
      </c>
      <c r="BH34" s="89">
        <v>101.292302507132</v>
      </c>
      <c r="BI34" s="89">
        <v>1.57655590233156</v>
      </c>
      <c r="BJ34" s="89">
        <v>2.11354874242702</v>
      </c>
      <c r="BK34" s="89">
        <v>2.57940150541583</v>
      </c>
      <c r="BL34" s="89">
        <v>3.37112171837709</v>
      </c>
      <c r="BM34" s="89">
        <v>3.75894988066826</v>
      </c>
      <c r="BN34" s="89">
        <v>1.06208504002441</v>
      </c>
      <c r="BO34" s="89">
        <v>1.42384326326417</v>
      </c>
      <c r="BP34" s="89">
        <v>1.73767625180122</v>
      </c>
      <c r="BQ34" s="89">
        <v>2.27103773478291</v>
      </c>
      <c r="BR34" s="89">
        <v>2.53230756267829</v>
      </c>
      <c r="BS34" s="90">
        <v>41040.48</v>
      </c>
      <c r="BT34" s="90">
        <v>1026.012</v>
      </c>
      <c r="BU34" s="84">
        <v>1.09550375629135</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Elina Bravve</dc:creator>
  <cp:keywords/>
  <dc:description/>
  <cp:lastModifiedBy>Nina Arce</cp:lastModifiedBy>
  <cp:lastPrinted>2012-02-16T21:30:13Z</cp:lastPrinted>
  <dcterms:created xsi:type="dcterms:W3CDTF">2012-02-15T20:13:11Z</dcterms:created>
  <dcterms:modified xsi:type="dcterms:W3CDTF">2015-05-18T20:24:30Z</dcterms:modified>
  <cp:category/>
  <cp:version/>
  <cp:contentType/>
  <cp:contentStatus/>
</cp:coreProperties>
</file>